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inball and arcade\RESOURCES\"/>
    </mc:Choice>
  </mc:AlternateContent>
  <xr:revisionPtr revIDLastSave="0" documentId="13_ncr:1_{B424B438-BF13-45BC-B47D-43E40CCC5CA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WPC-89 MPU Parts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58" i="1"/>
  <c r="G57" i="1"/>
  <c r="G54" i="1"/>
  <c r="D54" i="1"/>
  <c r="G53" i="1"/>
  <c r="D53" i="1"/>
  <c r="G52" i="1"/>
  <c r="D52" i="1"/>
  <c r="G51" i="1"/>
  <c r="D51" i="1"/>
  <c r="G50" i="1"/>
  <c r="D50" i="1"/>
  <c r="G44" i="1"/>
  <c r="G49" i="1"/>
  <c r="D49" i="1"/>
  <c r="G48" i="1"/>
  <c r="D48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<sst xmlns="http://schemas.openxmlformats.org/spreadsheetml/2006/main" count="210" uniqueCount="201">
  <si>
    <t>MPU designation</t>
  </si>
  <si>
    <t>Manufacturer part no.</t>
  </si>
  <si>
    <t>Description</t>
  </si>
  <si>
    <t>Supplier link</t>
  </si>
  <si>
    <t>Qty</t>
  </si>
  <si>
    <t>Unit Price</t>
  </si>
  <si>
    <t>Subtotal</t>
  </si>
  <si>
    <t>X1</t>
  </si>
  <si>
    <t>AB38T-32.768KHZ</t>
  </si>
  <si>
    <t>Crystal, 32.768 kHz, Cylinder Radial, 8.3mm x 3.2mm Dia, 12.5 pF, 20 ppm, AB38T</t>
  </si>
  <si>
    <t>https://au.element14.com/abracon/ab38t-32-768khz/crystal-32-768k-12-5pf-cl-watch/dp/1611828</t>
  </si>
  <si>
    <t>X2</t>
  </si>
  <si>
    <t>AB-8.000MHZ-B2</t>
  </si>
  <si>
    <t>CRYSTAL, 8MHZ, 18PF, HC-49US</t>
  </si>
  <si>
    <t>https://au.element14.com/abracon/abl-8-000mhz-b2/crystal-8mhz-18pf-hc-49us/dp/7940397</t>
  </si>
  <si>
    <t>U1, U2, U7</t>
  </si>
  <si>
    <t>SN74LS244N</t>
  </si>
  <si>
    <t>Buffer / Line Driver, 74LS244, 4.75 V to 5.25 V, DIP-20</t>
  </si>
  <si>
    <t>https://au.element14.com/texas-instruments/sn74ls244n/ic-buff-dvr-tri-st-octal-20dip/dp/3119541?st=sn74ls244</t>
  </si>
  <si>
    <t>U3</t>
  </si>
  <si>
    <t>SN74LS245N</t>
  </si>
  <si>
    <t>Transceiver, 74LS245, 4.75 V to 5.25 V, DIP-20</t>
  </si>
  <si>
    <t>https://au.element14.com/texas-instruments/sn74ls245n/ic-74ls-74ls245-dip20-5-25v/dp/3119544?st=sn74ls245</t>
  </si>
  <si>
    <t>U5</t>
  </si>
  <si>
    <t>SN74LS14N</t>
  </si>
  <si>
    <t>Logic IC, Inverter, Hex, 1 Inputs, 14 Pins, DIP, 74LS14</t>
  </si>
  <si>
    <t>https://au.element14.com/texas-instruments/sn74ls14n/ic-hex-inverter-schmitt-14dip/dp/3120537?st=74ls14</t>
  </si>
  <si>
    <t>U8 (256K SRAM)</t>
  </si>
  <si>
    <t>LY62256PL-55LLI</t>
  </si>
  <si>
    <t>SRAM, 256 Kbit, 32K x 8bit, 2.7V to 5.5V, DIP, 28 Pins, 55 ns</t>
  </si>
  <si>
    <t>https://au.element14.com/lyontek/ly62256pl-55lli/sram-256k-32kx8-2-7-5-5v-28pdip/dp/2253656</t>
  </si>
  <si>
    <t>U10</t>
  </si>
  <si>
    <t>MC34064P-5G</t>
  </si>
  <si>
    <t>Voltage Sensing, 1V-6.5V Supply, 4.59V Threshold, Active-Low, TO-92-3</t>
  </si>
  <si>
    <t>https://au.element14.com/onsemi/mc34064p-5g/volt-sense-circuit-34064-to-92/dp/966661302?st=mc34064</t>
  </si>
  <si>
    <t>U11-U13, U15</t>
  </si>
  <si>
    <t>SN74LS240N</t>
  </si>
  <si>
    <t>Buffer / Line Driver, 74LS240, 4.75 V to 5.25 V, DIP-20</t>
  </si>
  <si>
    <t>https://au.element14.com/texas-instruments/sn74ls240n/logic-buff-dvr-tri-st-octal-20dip/dp/3119539?st=74ls240</t>
  </si>
  <si>
    <t>U14</t>
  </si>
  <si>
    <t>SN74LS374N</t>
  </si>
  <si>
    <t>Flip-Flop, 74LS374, D, 15 ns, 50 MHz, 24 mA, DIP</t>
  </si>
  <si>
    <t>https://au.element14.com/texas-instruments/sn74ls374n/logic-oct-d-type-flip-flop-20dip/dp/3120066?st=74ls374</t>
  </si>
  <si>
    <t>U16-U19</t>
  </si>
  <si>
    <t>LM339</t>
  </si>
  <si>
    <t>LM339 Quad Low Power Comparator Linear IC</t>
  </si>
  <si>
    <t>https://www.jaycar.com.au/lm339-quad-low-power-comparator-linear-ic/p/ZL3339?pos=2&amp;queryId=00239c096c76819ccab48e17bf43af42&amp;sort=relevance</t>
  </si>
  <si>
    <t>U20</t>
  </si>
  <si>
    <t>ULN2803A</t>
  </si>
  <si>
    <t>DARLINGTON ARRAY 8NPN, 2803, DIP18</t>
  </si>
  <si>
    <t>U21</t>
  </si>
  <si>
    <t>CD40106BE</t>
  </si>
  <si>
    <t>Logic IC, Inverter, Hex, 1 Inputs, 14 Pins, DIP, 40106</t>
  </si>
  <si>
    <t>https://au.element14.com/texas-instruments/cd40106be/ic-hex-inverter-4000-cmos-14dip/dp/3120105?ost=cd40106be</t>
  </si>
  <si>
    <t>U9</t>
  </si>
  <si>
    <t>8484-11B1-RK-TP</t>
  </si>
  <si>
    <t>IC &amp; Component Socket, 84 Contacts, PLCC Socket, 2.54 mm, 8400, Copper Alloy</t>
  </si>
  <si>
    <t>https://au.element14.com/3m/8484-11b1-rk-tp/connector-plcc-socket-84-position/dp/1183033</t>
  </si>
  <si>
    <t>Q1</t>
  </si>
  <si>
    <t>2N3904</t>
  </si>
  <si>
    <t>Bipolar (BJT) Single Transistor, NPN, 40 V, 200 mA, 625 mW, TO-92, Through Hole</t>
  </si>
  <si>
    <t>https://au.element14.com/multicomp-pro/2n3904/transistor-npn-to-92/dp/157437002?st=2n3904</t>
  </si>
  <si>
    <t>D1, D25</t>
  </si>
  <si>
    <t>1N5817+</t>
  </si>
  <si>
    <t>SCHOTTKY DIODE, 1A, 20V, DO-41</t>
  </si>
  <si>
    <t>https://au.element14.com/multicomp-pro/1n5817/schottky-diode-1a-20v-do-41/dp/1843507?st=1n5817</t>
  </si>
  <si>
    <t>D2-D18</t>
  </si>
  <si>
    <t>1N4148</t>
  </si>
  <si>
    <t>DIODE, ULTRAFAST RECOVERY, 150mA, 75V, DO-204AH-2</t>
  </si>
  <si>
    <t>https://au.element14.com/multicomp/1n4148-t/diode-ultrafast-recovery-150ma/dp/2306361?st=1n4148</t>
  </si>
  <si>
    <t>D19 - D21</t>
  </si>
  <si>
    <t>MCL053PD</t>
  </si>
  <si>
    <t>LED, Red, Through Hole, T-1 3/4 (5mm), 10 mA, 2.1 V, 650 nm</t>
  </si>
  <si>
    <t>https://au.element14.com/multicomp-pro/mcl053pd/led-5mm-36-hi-red/dp/1581136</t>
  </si>
  <si>
    <t>B</t>
  </si>
  <si>
    <t>MC0805Y103M101A2.54MM</t>
  </si>
  <si>
    <t>CERAMIC CAPACITOR 0.01UF, 100V, Y5V, 20%, RADIAL</t>
  </si>
  <si>
    <t>https://au.element14.com/multicomp/mc0805y103m101a2-54mm/ceramic-capacitor-0-01uf-100v/dp/1694334</t>
  </si>
  <si>
    <t>C2, C29, C30, C34</t>
  </si>
  <si>
    <t>C317C220J2G5TA</t>
  </si>
  <si>
    <t>Multilayer Ceramic Capacitor, Gold Max, 22 pF, 200 V, ± 5%, Radial Leaded, C0G / NP0, 5.08 mm</t>
  </si>
  <si>
    <t>https://au.element14.com/kemet/c317c220j2g5ta/cap-22pf-200v-5-c0g-np0/dp/1457695</t>
  </si>
  <si>
    <t>C3-C26</t>
  </si>
  <si>
    <t>MC0805B471K500A5.08MM</t>
  </si>
  <si>
    <t>CERAMIC CAPACITOR 470PF, 50V, X7R, 10%, RADIAL</t>
  </si>
  <si>
    <t>https://au.element14.com/multicomp/mc0805b471k500a5-08mm/ceramic-capacitor-470pf-50v-x7r/dp/1694142</t>
  </si>
  <si>
    <t>C32, C33</t>
  </si>
  <si>
    <t>MC0805B102K500A2.54MM</t>
  </si>
  <si>
    <t>CERAMIC CAPACITOR 1000PF, 50V, X7R, 10%, RADIAL</t>
  </si>
  <si>
    <t>https://au.element14.com/multicomp/mc0805b102k500a2-54mm/ceramic-capacitor-1000pf-50v-x7r/dp/1694096</t>
  </si>
  <si>
    <t>C27</t>
  </si>
  <si>
    <t>MC0805B473K500A2.54MM</t>
  </si>
  <si>
    <t>CERAMIC CAPACITOR 0.047UF, 50V, X7R, 10%, RADIAL</t>
  </si>
  <si>
    <t>https://au.element14.com/multicomp/mc0805b473k500a2-54mm/ceramic-capacitor-0-047uf-50v/dp/1694147</t>
  </si>
  <si>
    <t>C28</t>
  </si>
  <si>
    <t>MC0805N101J500A2.54MM</t>
  </si>
  <si>
    <t>Multilayer Ceramic Capacitor, 100 pF, 50 V, ± 5%, Radial Leaded, C0G / NP0, 2.54 mm</t>
  </si>
  <si>
    <t>https://au.element14.com/multicomp/mc0805n101j500a2-54mm/capacitance-100pf/dp/2309023</t>
  </si>
  <si>
    <t>C31</t>
  </si>
  <si>
    <t>Electrolytic Capacitor, 100 µF, 25 V, ± 20%, Radial Leaded, 2000 hours @ 105°C, Polar</t>
  </si>
  <si>
    <t>https://au.element14.com/wurth-elektronik/860020473008/cap-100-f-25v-20/dp/2495078</t>
  </si>
  <si>
    <t>C50</t>
  </si>
  <si>
    <t>MC0805B223K500A2.54MM</t>
  </si>
  <si>
    <t>CERAMIC CAPACITOR 0.022UF, 50V, X7R, 10%, RADIAL</t>
  </si>
  <si>
    <t>https://au.element14.com/multicomp/mc0805b223k500a2-54mm/ceramic-capacitor-0-022uf-50v/dp/1694122</t>
  </si>
  <si>
    <t>J202, J211</t>
  </si>
  <si>
    <t>77313-101-34LF</t>
  </si>
  <si>
    <t>Pin Header, Vertical, Board-to-Board, 2.54 mm, 2 Rows, 34 Contacts, Through Hole Straight</t>
  </si>
  <si>
    <t>https://au.element14.com/amphenol-icc/77313-101-34lf/header-vert-34way/dp/1622380</t>
  </si>
  <si>
    <t>J201, J204</t>
  </si>
  <si>
    <t>2213S-26G</t>
  </si>
  <si>
    <t>Pin Header, Board-to-Board, 2.54 mm, 2 Rows, 26 Contacts, Through Hole</t>
  </si>
  <si>
    <t>https://au.element14.com/multicomp/2213s-26g/connector-header-26pos-2-54mm/dp/2847226</t>
  </si>
  <si>
    <t>J205</t>
  </si>
  <si>
    <t>22-23-2121</t>
  </si>
  <si>
    <t>Pin Header, Signal, Wire-to-Board, 2.54 mm, 1 Rows, 12 Contacts, Through Hole Straight</t>
  </si>
  <si>
    <t>https://au.element14.com/molex/22-23-2121/connector-header-12pos-1row-2/dp/2751317</t>
  </si>
  <si>
    <t>J206-J209</t>
  </si>
  <si>
    <t>22-23-2091</t>
  </si>
  <si>
    <t>Pin Header, Signal, Wire-to-Board, 2.54 mm, 1 Rows, 9 Contacts, Through Hole Straight, KK 254 6373</t>
  </si>
  <si>
    <t>https://au.element14.com/molex/22-23-2091/connector-header-9pos-1row-2-54mm/dp/1756827</t>
  </si>
  <si>
    <t>J210</t>
  </si>
  <si>
    <t>26-60-4070</t>
  </si>
  <si>
    <t>Pin Header, Power, Wire-to-Board, 3.96 mm, 1 Rows, 7 Contacts, Through Hole Straight</t>
  </si>
  <si>
    <t>https://au.element14.com/molex/26-60-4070/connector-header-7pos-1row-3-96mm/dp/3107172</t>
  </si>
  <si>
    <t>J212</t>
  </si>
  <si>
    <t>22-23-2081</t>
  </si>
  <si>
    <t>Pin Header, Signal, Wire-to-Board, 2.54 mm, 1 Rows, 8 Contacts, Through Hole Straight, KK 254 6373</t>
  </si>
  <si>
    <t>https://au.element14.com/molex/22-23-2081/connector-header-8pos-1row-2-54mm/dp/1756826</t>
  </si>
  <si>
    <t>SIP1</t>
  </si>
  <si>
    <t>MCRNLA10G0472B0E</t>
  </si>
  <si>
    <t>Fixed Network Resistor, 4.7 kohm, Bussed, 9 Elements, SIP, 10 Pins, PC Pin</t>
  </si>
  <si>
    <t>https://au.element14.com/multicomp/mcrnla10g0472b0e/resistor-network-4-7k-2-1-8w/dp/1973154</t>
  </si>
  <si>
    <t>R91</t>
  </si>
  <si>
    <t>VR25000002205JA100</t>
  </si>
  <si>
    <t>Through Hole Resistor, Metal Glaze, 22 Mohm, VR25, 250 mW, ± 5%, Axial Leaded, 1.6 kV</t>
  </si>
  <si>
    <t>https://au.element14.com/vishay/vr25000002205ja100/res-22m-0-25w-axial-metal-film/dp/3547277</t>
  </si>
  <si>
    <t>R92</t>
  </si>
  <si>
    <t>MCF 0.25W 47K</t>
  </si>
  <si>
    <t>Through Hole Resistor, 47 kohm, MCF, 250 mW, ± 5%, Axial Leaded, 250 V</t>
  </si>
  <si>
    <t>https://au.element14.com/multicomp/mcf-0-25w-47k/res-47k-5-250mw-axial-carbon-film/dp/9339558?ost=mcf+0.25w+47k</t>
  </si>
  <si>
    <t>R95, R99</t>
  </si>
  <si>
    <t>MCF 0.25W 1M</t>
  </si>
  <si>
    <t>Through Hole Resistor, 1 Mohm, MCF, 250 mW, ± 5%, Axial Leaded, 250 V</t>
  </si>
  <si>
    <t>https://au.element14.com/multicomp/mcf-0-25w-1m/res-1m-5-250mw-axial-carbon-film/dp/9339086</t>
  </si>
  <si>
    <t>R14-R22, R27-R42, R86, R90, R94, R98</t>
  </si>
  <si>
    <t>MCF 0.25W 10K</t>
  </si>
  <si>
    <t>Through Hole Resistor, 10 kohm, MCF, 250 mW, ± 5%, Axial Leaded, 250 V</t>
  </si>
  <si>
    <t>https://au.element14.com/multicomp/mcf-0-25w-10k/res-10k-5-250mw-axial-carbon-film/dp/9339060</t>
  </si>
  <si>
    <t>R1, R2, R4, R96, R97</t>
  </si>
  <si>
    <t>MCF 0.25W 1K5</t>
  </si>
  <si>
    <t>Through Hole Resistor, 1.5 kohm, MCF, 250 mW, ± 5%, Axial Leaded, 250 V</t>
  </si>
  <si>
    <t>https://au.element14.com/multicomp-pro/mcf-0-25w-1k5/res-1k5-5-250mw-axial-carbon-film/dp/933918302?st=mcf%200.25w%201k5</t>
  </si>
  <si>
    <t>R52, R54, R56, R58, R60, R62, R64, R66, R75-R82</t>
  </si>
  <si>
    <t>MCF 0.25W 1K2</t>
  </si>
  <si>
    <t>Through Hole Resistor, 1.2 kohm, MCF, 250 mW, ± 5%, Axial Leaded, 250 V</t>
  </si>
  <si>
    <t>https://au.element14.com/multicomp/mcf-0-25w-1k2/res-1k2-5-250mw-axial-carbon-film/dp/9339124</t>
  </si>
  <si>
    <t>R3, R43-R51, R53, R55, R57, R59, R61-R63, R65, R67-R74, R84</t>
  </si>
  <si>
    <t>MCF 0.25W 1K</t>
  </si>
  <si>
    <t>Through Hole Resistor, 1 kohm, MCF, 250 mW, ± 5%, Axial Leaded, 250 V</t>
  </si>
  <si>
    <t>https://au.element14.com/multicomp-pro/mcf-0-25w-1k/res-1k-5-250mw-axial-carbon-film/dp/9339051?st=mcf%200.25w%201k</t>
  </si>
  <si>
    <t>R5-R8, R12, R13, R87-R89</t>
  </si>
  <si>
    <t>MCF 0.25W 470R</t>
  </si>
  <si>
    <t>Through Hole Resistor, 470 ohm, MCF, 250 mW, ± 5%, Axial Leaded, 250 V</t>
  </si>
  <si>
    <t>https://au.element14.com/multicomp/mcf-0-25w-470r/res-470r-5-250mw-axial-carbon/dp/9339531</t>
  </si>
  <si>
    <t>W1-W7</t>
  </si>
  <si>
    <t>MCRE000000</t>
  </si>
  <si>
    <t>Zero Ohm Resistor, Jumper, Axial Leaded, Carbon Film, 125 mW, Through Hole, MCRE</t>
  </si>
  <si>
    <t>https://au.element14.com/multicomp/mcre000000/res-0r0-125mw-axial-carbon-film/dp/1700196?st=jumper</t>
  </si>
  <si>
    <t>W11-W18 (DIP)</t>
  </si>
  <si>
    <t>MCNDS-08V</t>
  </si>
  <si>
    <t>DIP / SIP Switch, 8 Circuits, Raised Slide, Through Hole, SPST-NO, 24 V, 25 mA</t>
  </si>
  <si>
    <t>https://au.element14.com/multicomp/mcnds-08v/dip-switch-8pos-spst-no-slide/dp/2864301</t>
  </si>
  <si>
    <t>OPTIONAL ITEMS:</t>
  </si>
  <si>
    <t>U1-U3, U7, U11-U15 sockets</t>
  </si>
  <si>
    <t>4820-3004-CP</t>
  </si>
  <si>
    <t>Can be replaced with single terminal strip, cut to size</t>
  </si>
  <si>
    <t>U5, U16-U19, U21 sockets</t>
  </si>
  <si>
    <t>4814-3004-CP</t>
  </si>
  <si>
    <t>L1</t>
  </si>
  <si>
    <t>U20 sockets</t>
  </si>
  <si>
    <t>4818-3000-CP</t>
  </si>
  <si>
    <t>CI-192-050-3</t>
  </si>
  <si>
    <t>Circuit Board Hardware - PCB Crystal Insultr Tabs 2-Lead Nylon White</t>
  </si>
  <si>
    <t>U4 socket</t>
  </si>
  <si>
    <t>4840-6000-CP</t>
  </si>
  <si>
    <t>U6 socket</t>
  </si>
  <si>
    <t>4832-6000-CP</t>
  </si>
  <si>
    <t>U8 socket</t>
  </si>
  <si>
    <t>4828-6000-CP</t>
  </si>
  <si>
    <t>SUBSTITUTIONS:</t>
  </si>
  <si>
    <t>U8**</t>
  </si>
  <si>
    <t>AS6C6264-55PCN</t>
  </si>
  <si>
    <t>SRAM 64K, 2.7-5.5V, 55ns 8K x 8 Asynch SRAM</t>
  </si>
  <si>
    <t>913-AS6C6264-55PCN</t>
  </si>
  <si>
    <r>
      <rPr>
        <sz val="11"/>
        <color rgb="FF000000"/>
        <rFont val="Arial"/>
        <family val="2"/>
      </rPr>
      <t xml:space="preserve">R93 (only needed if 64K RAM is used at U8; see </t>
    </r>
    <r>
      <rPr>
        <u/>
        <sz val="11"/>
        <color rgb="FF1155CC"/>
        <rFont val="Arial"/>
        <family val="2"/>
      </rPr>
      <t>jumpers</t>
    </r>
    <r>
      <rPr>
        <sz val="11"/>
        <color rgb="FF000000"/>
        <rFont val="Arial"/>
        <family val="2"/>
      </rPr>
      <t>)</t>
    </r>
  </si>
  <si>
    <t>TOTAL</t>
  </si>
  <si>
    <t>https://au.element14.com/stmicroelectronics/uln2803a/darlington-array-8npn-2803-dip18/dp/1094428?st=uln2803a</t>
  </si>
  <si>
    <t>Inductor 4.7 uh 3a</t>
  </si>
  <si>
    <t>Unknown</t>
  </si>
  <si>
    <t>https://www.pinballspareparts.com.au/5551-09822-00.html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</si>
</sst>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color rgb="FF1155CC"/>
      <name val="Arial"/>
      <family val="2"/>
    </font>
    <font>
      <sz val="11"/>
      <color rgb="FF006600"/>
      <name val="Arial"/>
      <family val="2"/>
    </font>
    <font>
      <u/>
      <sz val="11"/>
      <color rgb="FF4A86E8"/>
      <name val="Arial"/>
      <family val="2"/>
    </font>
    <font>
      <sz val="11"/>
      <color rgb="FFFF9900"/>
      <name val="Arial"/>
      <family val="2"/>
    </font>
    <font>
      <sz val="11"/>
      <color rgb="FF1155CC"/>
      <name val="Arial"/>
      <family val="2"/>
    </font>
    <font>
      <sz val="11"/>
      <color rgb="FF333333"/>
      <name val="Arial"/>
      <family val="2"/>
    </font>
    <font>
      <u/>
      <sz val="11"/>
      <color rgb="FF000000"/>
      <name val="Arial"/>
      <family val="2"/>
    </font>
    <font>
      <b/>
      <sz val="11"/>
      <name val="Arial"/>
      <family val="2"/>
    </font>
    <font>
      <u/>
      <sz val="11"/>
      <color theme="10"/>
      <name val="Calibri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5" fillId="2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8" fillId="0" borderId="0" xfId="0" applyFont="1"/>
    <xf numFmtId="164" fontId="3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1" fillId="0" borderId="0" xfId="0" applyFont="1"/>
    <xf numFmtId="164" fontId="1" fillId="0" borderId="0" xfId="0" applyNumberFormat="1" applyFont="1" applyAlignment="1">
      <alignment horizontal="right"/>
    </xf>
    <xf numFmtId="0" fontId="13" fillId="0" borderId="0" xfId="1" applyFont="1"/>
    <xf numFmtId="164" fontId="2" fillId="0" borderId="0" xfId="0" applyNumberFormat="1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.element14.com/texas-instruments/sn74ls240n/logic-buff-dvr-tri-st-octal-20dip/dp/3119539?st=74ls240" TargetMode="External"/><Relationship Id="rId13" Type="http://schemas.openxmlformats.org/officeDocument/2006/relationships/hyperlink" Target="https://au.element14.com/multicomp-pro/2n3904/transistor-npn-to-92/dp/157437002?st=2n3904" TargetMode="External"/><Relationship Id="rId18" Type="http://schemas.openxmlformats.org/officeDocument/2006/relationships/hyperlink" Target="https://au.element14.com/kemet/c317c220j2g5ta/cap-22pf-200v-5-c0g-np0/dp/1457695" TargetMode="External"/><Relationship Id="rId26" Type="http://schemas.openxmlformats.org/officeDocument/2006/relationships/hyperlink" Target="https://au.element14.com/multicomp/2213s-26g/connector-header-26pos-2-54mm/dp/2847226" TargetMode="External"/><Relationship Id="rId39" Type="http://schemas.openxmlformats.org/officeDocument/2006/relationships/hyperlink" Target="https://au.element14.com/multicomp/mcf-0-25w-470r/res-470r-5-250mw-axial-carbon/dp/9339531" TargetMode="External"/><Relationship Id="rId3" Type="http://schemas.openxmlformats.org/officeDocument/2006/relationships/hyperlink" Target="https://au.element14.com/texas-instruments/sn74ls244n/ic-buff-dvr-tri-st-octal-20dip/dp/3119541?st=sn74ls244" TargetMode="External"/><Relationship Id="rId21" Type="http://schemas.openxmlformats.org/officeDocument/2006/relationships/hyperlink" Target="https://au.element14.com/multicomp/mc0805b473k500a2-54mm/ceramic-capacitor-0-047uf-50v/dp/1694147" TargetMode="External"/><Relationship Id="rId34" Type="http://schemas.openxmlformats.org/officeDocument/2006/relationships/hyperlink" Target="https://au.element14.com/multicomp/mcf-0-25w-1m/res-1m-5-250mw-axial-carbon-film/dp/9339086" TargetMode="External"/><Relationship Id="rId42" Type="http://schemas.openxmlformats.org/officeDocument/2006/relationships/hyperlink" Target="http://www.pinwiki.com/wiki/index.php?title=Williams_WPC" TargetMode="External"/><Relationship Id="rId7" Type="http://schemas.openxmlformats.org/officeDocument/2006/relationships/hyperlink" Target="https://au.element14.com/onsemi/mc34064p-5g/volt-sense-circuit-34064-to-92/dp/966661302?st=mc34064" TargetMode="External"/><Relationship Id="rId12" Type="http://schemas.openxmlformats.org/officeDocument/2006/relationships/hyperlink" Target="https://au.element14.com/3m/8484-11b1-rk-tp/connector-plcc-socket-84-position/dp/1183033" TargetMode="External"/><Relationship Id="rId17" Type="http://schemas.openxmlformats.org/officeDocument/2006/relationships/hyperlink" Target="https://au.element14.com/multicomp/mc0805y103m101a2-54mm/ceramic-capacitor-0-01uf-100v/dp/1694334" TargetMode="External"/><Relationship Id="rId25" Type="http://schemas.openxmlformats.org/officeDocument/2006/relationships/hyperlink" Target="https://au.element14.com/amphenol-icc/77313-101-34lf/header-vert-34way/dp/1622380" TargetMode="External"/><Relationship Id="rId33" Type="http://schemas.openxmlformats.org/officeDocument/2006/relationships/hyperlink" Target="https://au.element14.com/multicomp/mcf-0-25w-47k/res-47k-5-250mw-axial-carbon-film/dp/9339558?ost=mcf+0.25w+47k" TargetMode="External"/><Relationship Id="rId38" Type="http://schemas.openxmlformats.org/officeDocument/2006/relationships/hyperlink" Target="https://au.element14.com/multicomp-pro/mcf-0-25w-1k/res-1k-5-250mw-axial-carbon-film/dp/9339051?st=mcf%200.25w%201k" TargetMode="External"/><Relationship Id="rId2" Type="http://schemas.openxmlformats.org/officeDocument/2006/relationships/hyperlink" Target="https://au.element14.com/abracon/abl-8-000mhz-b2/crystal-8mhz-18pf-hc-49us/dp/7940397" TargetMode="External"/><Relationship Id="rId16" Type="http://schemas.openxmlformats.org/officeDocument/2006/relationships/hyperlink" Target="https://au.element14.com/multicomp-pro/mcl053pd/led-5mm-36-hi-red/dp/1581136" TargetMode="External"/><Relationship Id="rId20" Type="http://schemas.openxmlformats.org/officeDocument/2006/relationships/hyperlink" Target="https://au.element14.com/multicomp/mc0805b102k500a2-54mm/ceramic-capacitor-1000pf-50v-x7r/dp/1694096" TargetMode="External"/><Relationship Id="rId29" Type="http://schemas.openxmlformats.org/officeDocument/2006/relationships/hyperlink" Target="https://au.element14.com/molex/26-60-4070/connector-header-7pos-1row-3-96mm/dp/3107172" TargetMode="External"/><Relationship Id="rId41" Type="http://schemas.openxmlformats.org/officeDocument/2006/relationships/hyperlink" Target="https://au.element14.com/multicomp/mcnds-08v/dip-switch-8pos-spst-no-slide/dp/2864301" TargetMode="External"/><Relationship Id="rId1" Type="http://schemas.openxmlformats.org/officeDocument/2006/relationships/hyperlink" Target="https://au.element14.com/abracon/ab38t-32-768khz/crystal-32-768k-12-5pf-cl-watch/dp/1611828" TargetMode="External"/><Relationship Id="rId6" Type="http://schemas.openxmlformats.org/officeDocument/2006/relationships/hyperlink" Target="https://au.element14.com/lyontek/ly62256pl-55lli/sram-256k-32kx8-2-7-5-5v-28pdip/dp/2253656" TargetMode="External"/><Relationship Id="rId11" Type="http://schemas.openxmlformats.org/officeDocument/2006/relationships/hyperlink" Target="https://au.element14.com/texas-instruments/cd40106be/ic-hex-inverter-4000-cmos-14dip/dp/3120105?ost=cd40106be" TargetMode="External"/><Relationship Id="rId24" Type="http://schemas.openxmlformats.org/officeDocument/2006/relationships/hyperlink" Target="https://au.element14.com/multicomp/mc0805b223k500a2-54mm/ceramic-capacitor-0-022uf-50v/dp/1694122" TargetMode="External"/><Relationship Id="rId32" Type="http://schemas.openxmlformats.org/officeDocument/2006/relationships/hyperlink" Target="https://au.element14.com/vishay/vr25000002205ja100/res-22m-0-25w-axial-metal-film/dp/3547277" TargetMode="External"/><Relationship Id="rId37" Type="http://schemas.openxmlformats.org/officeDocument/2006/relationships/hyperlink" Target="https://au.element14.com/multicomp/mcf-0-25w-1k2/res-1k2-5-250mw-axial-carbon-film/dp/9339124" TargetMode="External"/><Relationship Id="rId40" Type="http://schemas.openxmlformats.org/officeDocument/2006/relationships/hyperlink" Target="https://au.element14.com/multicomp/mcre000000/res-0r0-125mw-axial-carbon-film/dp/1700196?st=jumper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au.element14.com/texas-instruments/sn74ls14n/ic-hex-inverter-schmitt-14dip/dp/3120537?st=74ls14" TargetMode="External"/><Relationship Id="rId15" Type="http://schemas.openxmlformats.org/officeDocument/2006/relationships/hyperlink" Target="https://au.element14.com/multicomp/1n4148-t/diode-ultrafast-recovery-150ma/dp/2306361?st=1n4148" TargetMode="External"/><Relationship Id="rId23" Type="http://schemas.openxmlformats.org/officeDocument/2006/relationships/hyperlink" Target="https://au.element14.com/wurth-elektronik/860020473008/cap-100-f-25v-20/dp/2495078" TargetMode="External"/><Relationship Id="rId28" Type="http://schemas.openxmlformats.org/officeDocument/2006/relationships/hyperlink" Target="https://au.element14.com/molex/22-23-2091/connector-header-9pos-1row-2-54mm/dp/1756827" TargetMode="External"/><Relationship Id="rId36" Type="http://schemas.openxmlformats.org/officeDocument/2006/relationships/hyperlink" Target="https://au.element14.com/multicomp-pro/mcf-0-25w-1k5/res-1k5-5-250mw-axial-carbon-film/dp/933918302?st=mcf%200.25w%201k5" TargetMode="External"/><Relationship Id="rId10" Type="http://schemas.openxmlformats.org/officeDocument/2006/relationships/hyperlink" Target="https://www.jaycar.com.au/lm339-quad-low-power-comparator-linear-ic/p/ZL3339?pos=2&amp;queryId=00239c096c76819ccab48e17bf43af42&amp;sort=relevance" TargetMode="External"/><Relationship Id="rId19" Type="http://schemas.openxmlformats.org/officeDocument/2006/relationships/hyperlink" Target="https://au.element14.com/multicomp/mc0805b471k500a5-08mm/ceramic-capacitor-470pf-50v-x7r/dp/1694142" TargetMode="External"/><Relationship Id="rId31" Type="http://schemas.openxmlformats.org/officeDocument/2006/relationships/hyperlink" Target="https://au.element14.com/multicomp/mcrnla10g0472b0e/resistor-network-4-7k-2-1-8w/dp/1973154" TargetMode="External"/><Relationship Id="rId44" Type="http://schemas.openxmlformats.org/officeDocument/2006/relationships/hyperlink" Target="https://www.pinballspareparts.com.au/5551-09822-00.html" TargetMode="External"/><Relationship Id="rId4" Type="http://schemas.openxmlformats.org/officeDocument/2006/relationships/hyperlink" Target="https://au.element14.com/texas-instruments/sn74ls245n/ic-74ls-74ls245-dip20-5-25v/dp/3119544?st=sn74ls245" TargetMode="External"/><Relationship Id="rId9" Type="http://schemas.openxmlformats.org/officeDocument/2006/relationships/hyperlink" Target="https://au.element14.com/texas-instruments/sn74ls374n/logic-oct-d-type-flip-flop-20dip/dp/3120066?st=74ls374" TargetMode="External"/><Relationship Id="rId14" Type="http://schemas.openxmlformats.org/officeDocument/2006/relationships/hyperlink" Target="https://au.element14.com/multicomp-pro/1n5817/schottky-diode-1a-20v-do-41/dp/1843507?st=1n5817" TargetMode="External"/><Relationship Id="rId22" Type="http://schemas.openxmlformats.org/officeDocument/2006/relationships/hyperlink" Target="https://au.element14.com/multicomp/mc0805n101j500a2-54mm/capacitance-100pf/dp/2309023" TargetMode="External"/><Relationship Id="rId27" Type="http://schemas.openxmlformats.org/officeDocument/2006/relationships/hyperlink" Target="https://au.element14.com/molex/22-23-2121/connector-header-12pos-1row-2/dp/2751317" TargetMode="External"/><Relationship Id="rId30" Type="http://schemas.openxmlformats.org/officeDocument/2006/relationships/hyperlink" Target="https://au.element14.com/molex/22-23-2081/connector-header-8pos-1row-2-54mm/dp/1756826" TargetMode="External"/><Relationship Id="rId35" Type="http://schemas.openxmlformats.org/officeDocument/2006/relationships/hyperlink" Target="https://au.element14.com/multicomp/mcf-0-25w-10k/res-10k-5-250mw-axial-carbon-film/dp/9339060" TargetMode="External"/><Relationship Id="rId43" Type="http://schemas.openxmlformats.org/officeDocument/2006/relationships/hyperlink" Target="https://au.element14.com/multicomp-pro/mcf-0-25w-1k5/res-1k5-5-250mw-axial-carbon-film/dp/933918302?st=mcf%200.25w%201k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987"/>
  <sheetViews>
    <sheetView tabSelected="1" workbookViewId="0">
      <pane ySplit="1" topLeftCell="A17" activePane="bottomLeft" state="frozen"/>
      <selection pane="bottomLeft" activeCell="H49" sqref="H49"/>
    </sheetView>
  </sheetViews>
  <sheetFormatPr defaultColWidth="17.28515625" defaultRowHeight="15" customHeight="1" x14ac:dyDescent="0.2"/>
  <cols>
    <col min="1" max="1" width="55.5703125" style="6" customWidth="1"/>
    <col min="2" max="2" width="25" style="6" customWidth="1"/>
    <col min="3" max="3" width="63.7109375" style="5" customWidth="1"/>
    <col min="4" max="4" width="21.85546875" style="6" customWidth="1"/>
    <col min="5" max="5" width="10.28515625" style="6" customWidth="1"/>
    <col min="6" max="6" width="11" style="6" customWidth="1"/>
    <col min="7" max="7" width="10.5703125" style="16" customWidth="1"/>
    <col min="8" max="8" width="21.7109375" style="6" customWidth="1"/>
    <col min="9" max="9" width="29.42578125" style="6" customWidth="1"/>
    <col min="10" max="23" width="8.7109375" style="6" customWidth="1"/>
    <col min="24" max="16384" width="17.28515625" style="6"/>
  </cols>
  <sheetData>
    <row r="1" spans="1:23" ht="15" customHeight="1" x14ac:dyDescent="0.25">
      <c r="A1" s="2" t="s">
        <v>0</v>
      </c>
      <c r="B1" s="3" t="s">
        <v>1</v>
      </c>
      <c r="C1" s="19" t="s">
        <v>2</v>
      </c>
      <c r="D1" s="23" t="s">
        <v>3</v>
      </c>
      <c r="E1" s="4" t="s">
        <v>4</v>
      </c>
      <c r="F1" s="23" t="s">
        <v>5</v>
      </c>
      <c r="G1" s="24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" customHeight="1" x14ac:dyDescent="0.2">
      <c r="A2" s="7" t="s">
        <v>7</v>
      </c>
      <c r="B2" s="8" t="s">
        <v>8</v>
      </c>
      <c r="C2" s="5" t="s">
        <v>9</v>
      </c>
      <c r="D2" s="9" t="s">
        <v>10</v>
      </c>
      <c r="E2" s="6">
        <v>1</v>
      </c>
      <c r="F2" s="10">
        <v>0.56000000000000005</v>
      </c>
      <c r="G2" s="16">
        <f t="shared" ref="G2:G43" si="0">SUM(F2*E2)</f>
        <v>0.56000000000000005</v>
      </c>
      <c r="H2" s="5"/>
      <c r="I2" s="5"/>
      <c r="J2" s="5"/>
      <c r="K2" s="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" customHeight="1" x14ac:dyDescent="0.2">
      <c r="A3" s="7" t="s">
        <v>11</v>
      </c>
      <c r="B3" s="8" t="s">
        <v>12</v>
      </c>
      <c r="C3" s="5" t="s">
        <v>13</v>
      </c>
      <c r="D3" s="9" t="s">
        <v>14</v>
      </c>
      <c r="E3" s="6">
        <v>1</v>
      </c>
      <c r="F3" s="10">
        <v>0.56000000000000005</v>
      </c>
      <c r="G3" s="16">
        <f t="shared" si="0"/>
        <v>0.56000000000000005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" customHeight="1" x14ac:dyDescent="0.2">
      <c r="A4" s="7" t="s">
        <v>15</v>
      </c>
      <c r="B4" s="8" t="s">
        <v>16</v>
      </c>
      <c r="C4" s="5" t="s">
        <v>17</v>
      </c>
      <c r="D4" s="9" t="s">
        <v>18</v>
      </c>
      <c r="E4" s="6">
        <v>3</v>
      </c>
      <c r="F4" s="10">
        <v>2.13</v>
      </c>
      <c r="G4" s="16">
        <f t="shared" si="0"/>
        <v>6.39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" customHeight="1" x14ac:dyDescent="0.2">
      <c r="A5" s="7" t="s">
        <v>19</v>
      </c>
      <c r="B5" s="8" t="s">
        <v>20</v>
      </c>
      <c r="C5" s="5" t="s">
        <v>21</v>
      </c>
      <c r="D5" s="9" t="s">
        <v>22</v>
      </c>
      <c r="E5" s="6">
        <v>1</v>
      </c>
      <c r="F5" s="10">
        <v>2</v>
      </c>
      <c r="G5" s="16">
        <f t="shared" si="0"/>
        <v>2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" customHeight="1" x14ac:dyDescent="0.2">
      <c r="A6" s="7" t="s">
        <v>23</v>
      </c>
      <c r="B6" s="8" t="s">
        <v>24</v>
      </c>
      <c r="C6" s="5" t="s">
        <v>25</v>
      </c>
      <c r="D6" s="9" t="s">
        <v>26</v>
      </c>
      <c r="E6" s="6">
        <v>1</v>
      </c>
      <c r="F6" s="10">
        <v>1.5</v>
      </c>
      <c r="G6" s="16">
        <f t="shared" si="0"/>
        <v>1.5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5" customHeight="1" x14ac:dyDescent="0.2">
      <c r="A7" s="7" t="s">
        <v>27</v>
      </c>
      <c r="B7" s="11" t="s">
        <v>28</v>
      </c>
      <c r="C7" s="5" t="s">
        <v>29</v>
      </c>
      <c r="D7" s="9" t="s">
        <v>30</v>
      </c>
      <c r="E7" s="6">
        <v>1</v>
      </c>
      <c r="F7" s="10">
        <v>5.18</v>
      </c>
      <c r="G7" s="16">
        <f t="shared" si="0"/>
        <v>5.18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" customHeight="1" x14ac:dyDescent="0.2">
      <c r="A8" s="7" t="s">
        <v>31</v>
      </c>
      <c r="B8" s="11" t="s">
        <v>32</v>
      </c>
      <c r="C8" s="5" t="s">
        <v>33</v>
      </c>
      <c r="D8" s="9" t="s">
        <v>34</v>
      </c>
      <c r="E8" s="6">
        <v>1</v>
      </c>
      <c r="F8" s="10">
        <v>0.99</v>
      </c>
      <c r="G8" s="16">
        <f t="shared" si="0"/>
        <v>0.99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5" customHeight="1" x14ac:dyDescent="0.2">
      <c r="A9" s="7" t="s">
        <v>35</v>
      </c>
      <c r="B9" s="11" t="s">
        <v>36</v>
      </c>
      <c r="C9" s="5" t="s">
        <v>37</v>
      </c>
      <c r="D9" s="9" t="s">
        <v>38</v>
      </c>
      <c r="E9" s="6">
        <v>4</v>
      </c>
      <c r="F9" s="10">
        <v>1.98</v>
      </c>
      <c r="G9" s="16">
        <f t="shared" si="0"/>
        <v>7.92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" customHeight="1" x14ac:dyDescent="0.2">
      <c r="A10" s="7" t="s">
        <v>39</v>
      </c>
      <c r="B10" s="11" t="s">
        <v>40</v>
      </c>
      <c r="C10" s="5" t="s">
        <v>41</v>
      </c>
      <c r="D10" s="9" t="s">
        <v>42</v>
      </c>
      <c r="E10" s="6">
        <v>1</v>
      </c>
      <c r="F10" s="10">
        <v>1.99</v>
      </c>
      <c r="G10" s="16">
        <f t="shared" si="0"/>
        <v>1.99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5" customHeight="1" x14ac:dyDescent="0.2">
      <c r="A11" s="7" t="s">
        <v>43</v>
      </c>
      <c r="B11" s="11" t="s">
        <v>44</v>
      </c>
      <c r="C11" s="5" t="s">
        <v>45</v>
      </c>
      <c r="D11" s="9" t="s">
        <v>46</v>
      </c>
      <c r="E11" s="6">
        <v>4</v>
      </c>
      <c r="F11" s="10">
        <v>1.95</v>
      </c>
      <c r="G11" s="16">
        <f t="shared" si="0"/>
        <v>7.8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" customHeight="1" x14ac:dyDescent="0.2">
      <c r="A12" s="7" t="s">
        <v>47</v>
      </c>
      <c r="B12" s="8" t="s">
        <v>48</v>
      </c>
      <c r="C12" s="5" t="s">
        <v>49</v>
      </c>
      <c r="D12" s="9" t="s">
        <v>197</v>
      </c>
      <c r="E12" s="6">
        <v>1</v>
      </c>
      <c r="F12" s="10">
        <v>4.63</v>
      </c>
      <c r="G12" s="16">
        <f t="shared" si="0"/>
        <v>4.63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5" customHeight="1" x14ac:dyDescent="0.2">
      <c r="A13" s="7" t="s">
        <v>50</v>
      </c>
      <c r="B13" s="8" t="s">
        <v>51</v>
      </c>
      <c r="C13" s="5" t="s">
        <v>52</v>
      </c>
      <c r="D13" s="9" t="s">
        <v>53</v>
      </c>
      <c r="E13" s="6">
        <v>1</v>
      </c>
      <c r="F13" s="10">
        <v>1.21</v>
      </c>
      <c r="G13" s="16">
        <f t="shared" si="0"/>
        <v>1.21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7" t="s">
        <v>54</v>
      </c>
      <c r="B14" s="8" t="s">
        <v>55</v>
      </c>
      <c r="C14" s="5" t="s">
        <v>56</v>
      </c>
      <c r="D14" s="9" t="s">
        <v>57</v>
      </c>
      <c r="E14" s="6">
        <v>1</v>
      </c>
      <c r="F14" s="10">
        <v>4.92</v>
      </c>
      <c r="G14" s="16">
        <f t="shared" si="0"/>
        <v>4.92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5" customHeight="1" x14ac:dyDescent="0.2">
      <c r="A15" s="7" t="s">
        <v>58</v>
      </c>
      <c r="B15" s="8" t="s">
        <v>59</v>
      </c>
      <c r="C15" s="5" t="s">
        <v>60</v>
      </c>
      <c r="D15" s="9" t="s">
        <v>61</v>
      </c>
      <c r="E15" s="6">
        <v>1</v>
      </c>
      <c r="F15" s="10">
        <v>0.15</v>
      </c>
      <c r="G15" s="16">
        <f t="shared" si="0"/>
        <v>0.15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" customHeight="1" x14ac:dyDescent="0.2">
      <c r="A16" s="7" t="s">
        <v>62</v>
      </c>
      <c r="B16" s="8" t="s">
        <v>63</v>
      </c>
      <c r="C16" s="5" t="s">
        <v>64</v>
      </c>
      <c r="D16" s="9" t="s">
        <v>65</v>
      </c>
      <c r="E16" s="6">
        <v>2</v>
      </c>
      <c r="F16" s="10">
        <v>0.08</v>
      </c>
      <c r="G16" s="16">
        <f t="shared" si="0"/>
        <v>0.16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5" customHeight="1" x14ac:dyDescent="0.2">
      <c r="A17" s="7" t="s">
        <v>66</v>
      </c>
      <c r="B17" s="11" t="s">
        <v>67</v>
      </c>
      <c r="C17" s="5" t="s">
        <v>68</v>
      </c>
      <c r="D17" s="9" t="s">
        <v>69</v>
      </c>
      <c r="E17" s="6">
        <v>17</v>
      </c>
      <c r="F17" s="10">
        <v>0.14000000000000001</v>
      </c>
      <c r="G17" s="16">
        <f t="shared" si="0"/>
        <v>2.3800000000000003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" customHeight="1" x14ac:dyDescent="0.2">
      <c r="A18" s="7" t="s">
        <v>70</v>
      </c>
      <c r="B18" s="11" t="s">
        <v>71</v>
      </c>
      <c r="C18" s="5" t="s">
        <v>72</v>
      </c>
      <c r="D18" s="9" t="s">
        <v>73</v>
      </c>
      <c r="E18" s="6">
        <v>3</v>
      </c>
      <c r="F18" s="10">
        <v>0.13</v>
      </c>
      <c r="G18" s="16">
        <f t="shared" si="0"/>
        <v>0.39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5" customHeight="1" x14ac:dyDescent="0.2">
      <c r="A19" s="7" t="s">
        <v>74</v>
      </c>
      <c r="B19" s="8" t="s">
        <v>75</v>
      </c>
      <c r="C19" s="5" t="s">
        <v>76</v>
      </c>
      <c r="D19" s="9" t="s">
        <v>77</v>
      </c>
      <c r="E19" s="6">
        <v>16</v>
      </c>
      <c r="F19" s="10">
        <v>0.06</v>
      </c>
      <c r="G19" s="16">
        <f t="shared" si="0"/>
        <v>0.96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" customHeight="1" x14ac:dyDescent="0.2">
      <c r="A20" s="7" t="s">
        <v>78</v>
      </c>
      <c r="B20" s="8" t="s">
        <v>79</v>
      </c>
      <c r="C20" s="5" t="s">
        <v>80</v>
      </c>
      <c r="D20" s="9" t="s">
        <v>81</v>
      </c>
      <c r="E20" s="6">
        <v>4</v>
      </c>
      <c r="F20" s="10">
        <v>0.4</v>
      </c>
      <c r="G20" s="16">
        <f t="shared" si="0"/>
        <v>1.6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5" customHeight="1" x14ac:dyDescent="0.2">
      <c r="A21" s="7" t="s">
        <v>82</v>
      </c>
      <c r="B21" s="8" t="s">
        <v>83</v>
      </c>
      <c r="C21" s="5" t="s">
        <v>84</v>
      </c>
      <c r="D21" s="9" t="s">
        <v>85</v>
      </c>
      <c r="E21" s="6">
        <v>24</v>
      </c>
      <c r="F21" s="10">
        <v>0.11</v>
      </c>
      <c r="G21" s="16">
        <f t="shared" si="0"/>
        <v>2.64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" customHeight="1" x14ac:dyDescent="0.2">
      <c r="A22" s="7" t="s">
        <v>86</v>
      </c>
      <c r="B22" s="8" t="s">
        <v>87</v>
      </c>
      <c r="C22" s="5" t="s">
        <v>88</v>
      </c>
      <c r="D22" s="9" t="s">
        <v>89</v>
      </c>
      <c r="E22" s="6">
        <v>2</v>
      </c>
      <c r="F22" s="10">
        <v>0.11</v>
      </c>
      <c r="G22" s="16">
        <f t="shared" si="0"/>
        <v>0.22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5" customHeight="1" x14ac:dyDescent="0.2">
      <c r="A23" s="7" t="s">
        <v>90</v>
      </c>
      <c r="B23" s="25" t="s">
        <v>91</v>
      </c>
      <c r="C23" s="5" t="s">
        <v>92</v>
      </c>
      <c r="D23" s="9" t="s">
        <v>93</v>
      </c>
      <c r="E23" s="6">
        <v>1</v>
      </c>
      <c r="F23" s="10">
        <v>0.09</v>
      </c>
      <c r="G23" s="16">
        <f t="shared" si="0"/>
        <v>0.09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5" customHeight="1" x14ac:dyDescent="0.2">
      <c r="A24" s="7" t="s">
        <v>94</v>
      </c>
      <c r="B24" s="25" t="s">
        <v>95</v>
      </c>
      <c r="C24" s="5" t="s">
        <v>96</v>
      </c>
      <c r="D24" s="9" t="s">
        <v>97</v>
      </c>
      <c r="E24" s="6">
        <v>1</v>
      </c>
      <c r="F24" s="10">
        <v>0.09</v>
      </c>
      <c r="G24" s="16">
        <f t="shared" si="0"/>
        <v>0.09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5" customHeight="1" x14ac:dyDescent="0.2">
      <c r="A25" s="7" t="s">
        <v>98</v>
      </c>
      <c r="B25" s="25">
        <v>860020473008</v>
      </c>
      <c r="C25" s="5" t="s">
        <v>99</v>
      </c>
      <c r="D25" s="12" t="s">
        <v>100</v>
      </c>
      <c r="E25" s="6">
        <v>1</v>
      </c>
      <c r="F25" s="10">
        <v>0.26</v>
      </c>
      <c r="G25" s="16">
        <f t="shared" si="0"/>
        <v>0.26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15" customHeight="1" x14ac:dyDescent="0.2">
      <c r="A26" s="7" t="s">
        <v>101</v>
      </c>
      <c r="B26" s="25" t="s">
        <v>102</v>
      </c>
      <c r="C26" s="5" t="s">
        <v>103</v>
      </c>
      <c r="D26" s="9" t="s">
        <v>104</v>
      </c>
      <c r="E26" s="6">
        <v>1</v>
      </c>
      <c r="F26" s="10">
        <v>0.09</v>
      </c>
      <c r="G26" s="16">
        <f t="shared" si="0"/>
        <v>0.09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5" customHeight="1" x14ac:dyDescent="0.2">
      <c r="A27" s="7" t="s">
        <v>105</v>
      </c>
      <c r="B27" s="26" t="s">
        <v>106</v>
      </c>
      <c r="C27" s="5" t="s">
        <v>107</v>
      </c>
      <c r="D27" s="9" t="s">
        <v>108</v>
      </c>
      <c r="E27" s="6">
        <v>2</v>
      </c>
      <c r="F27" s="10">
        <v>2.12</v>
      </c>
      <c r="G27" s="16">
        <f t="shared" si="0"/>
        <v>4.24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" customHeight="1" x14ac:dyDescent="0.2">
      <c r="A28" s="7" t="s">
        <v>109</v>
      </c>
      <c r="B28" s="26" t="s">
        <v>110</v>
      </c>
      <c r="C28" s="5" t="s">
        <v>111</v>
      </c>
      <c r="D28" s="9" t="s">
        <v>112</v>
      </c>
      <c r="E28" s="6">
        <v>10</v>
      </c>
      <c r="F28" s="10">
        <v>0.37</v>
      </c>
      <c r="G28" s="16">
        <f t="shared" si="0"/>
        <v>3.7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5" customHeight="1" x14ac:dyDescent="0.2">
      <c r="A29" s="7" t="s">
        <v>113</v>
      </c>
      <c r="B29" s="27" t="s">
        <v>114</v>
      </c>
      <c r="C29" s="5" t="s">
        <v>115</v>
      </c>
      <c r="D29" s="9" t="s">
        <v>116</v>
      </c>
      <c r="E29" s="6">
        <v>1</v>
      </c>
      <c r="F29" s="10">
        <v>1.25</v>
      </c>
      <c r="G29" s="16">
        <f t="shared" si="0"/>
        <v>1.25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" customHeight="1" x14ac:dyDescent="0.2">
      <c r="A30" s="7" t="s">
        <v>117</v>
      </c>
      <c r="B30" s="27" t="s">
        <v>118</v>
      </c>
      <c r="C30" s="5" t="s">
        <v>119</v>
      </c>
      <c r="D30" s="9" t="s">
        <v>120</v>
      </c>
      <c r="E30" s="6">
        <v>4</v>
      </c>
      <c r="F30" s="10">
        <v>1.05</v>
      </c>
      <c r="G30" s="16">
        <f t="shared" si="0"/>
        <v>4.2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5" customHeight="1" x14ac:dyDescent="0.2">
      <c r="A31" s="7" t="s">
        <v>121</v>
      </c>
      <c r="B31" s="28" t="s">
        <v>122</v>
      </c>
      <c r="C31" s="5" t="s">
        <v>123</v>
      </c>
      <c r="D31" s="9" t="s">
        <v>124</v>
      </c>
      <c r="E31" s="6">
        <v>1</v>
      </c>
      <c r="F31" s="10">
        <v>1.19</v>
      </c>
      <c r="G31" s="16">
        <f t="shared" si="0"/>
        <v>1.19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" customHeight="1" x14ac:dyDescent="0.2">
      <c r="A32" s="7" t="s">
        <v>125</v>
      </c>
      <c r="B32" s="27" t="s">
        <v>126</v>
      </c>
      <c r="C32" s="5" t="s">
        <v>127</v>
      </c>
      <c r="D32" s="9" t="s">
        <v>128</v>
      </c>
      <c r="E32" s="6">
        <v>1</v>
      </c>
      <c r="F32" s="10">
        <v>1.05</v>
      </c>
      <c r="G32" s="16">
        <f t="shared" si="0"/>
        <v>1.05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5" customHeight="1" x14ac:dyDescent="0.2">
      <c r="A33" s="7" t="s">
        <v>129</v>
      </c>
      <c r="B33" s="26" t="s">
        <v>130</v>
      </c>
      <c r="C33" s="5" t="s">
        <v>131</v>
      </c>
      <c r="D33" s="9" t="s">
        <v>132</v>
      </c>
      <c r="E33" s="6">
        <v>1</v>
      </c>
      <c r="F33" s="10">
        <v>0.3</v>
      </c>
      <c r="G33" s="16">
        <f t="shared" si="0"/>
        <v>0.3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" customHeight="1" x14ac:dyDescent="0.2">
      <c r="A34" s="7" t="s">
        <v>133</v>
      </c>
      <c r="B34" s="26" t="s">
        <v>134</v>
      </c>
      <c r="C34" s="5" t="s">
        <v>135</v>
      </c>
      <c r="D34" s="9" t="s">
        <v>136</v>
      </c>
      <c r="E34" s="6">
        <v>1</v>
      </c>
      <c r="F34" s="10">
        <v>0.49</v>
      </c>
      <c r="G34" s="16">
        <f t="shared" si="0"/>
        <v>0.49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5" customHeight="1" x14ac:dyDescent="0.2">
      <c r="A35" s="7" t="s">
        <v>137</v>
      </c>
      <c r="B35" s="25" t="s">
        <v>138</v>
      </c>
      <c r="C35" s="5" t="s">
        <v>139</v>
      </c>
      <c r="D35" s="9" t="s">
        <v>140</v>
      </c>
      <c r="E35" s="6">
        <v>1</v>
      </c>
      <c r="F35" s="10">
        <v>0.03</v>
      </c>
      <c r="G35" s="16">
        <f t="shared" si="0"/>
        <v>0.03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" customHeight="1" x14ac:dyDescent="0.2">
      <c r="A36" s="7" t="s">
        <v>141</v>
      </c>
      <c r="B36" s="25" t="s">
        <v>142</v>
      </c>
      <c r="C36" s="5" t="s">
        <v>143</v>
      </c>
      <c r="D36" s="9" t="s">
        <v>144</v>
      </c>
      <c r="E36" s="6">
        <v>10</v>
      </c>
      <c r="F36" s="10">
        <v>0.03</v>
      </c>
      <c r="G36" s="16">
        <f t="shared" si="0"/>
        <v>0.3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5" customHeight="1" x14ac:dyDescent="0.2">
      <c r="A37" s="7" t="s">
        <v>145</v>
      </c>
      <c r="B37" s="8" t="s">
        <v>146</v>
      </c>
      <c r="C37" s="5" t="s">
        <v>147</v>
      </c>
      <c r="D37" s="9" t="s">
        <v>148</v>
      </c>
      <c r="E37" s="6">
        <v>30</v>
      </c>
      <c r="F37" s="10">
        <v>0.03</v>
      </c>
      <c r="G37" s="16">
        <f t="shared" si="0"/>
        <v>0.89999999999999991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" customHeight="1" x14ac:dyDescent="0.2">
      <c r="A38" s="7" t="s">
        <v>149</v>
      </c>
      <c r="B38" s="8" t="s">
        <v>150</v>
      </c>
      <c r="C38" s="5" t="s">
        <v>151</v>
      </c>
      <c r="D38" s="9" t="s">
        <v>152</v>
      </c>
      <c r="E38" s="6">
        <v>10</v>
      </c>
      <c r="F38" s="10">
        <v>0.02</v>
      </c>
      <c r="G38" s="16">
        <f t="shared" si="0"/>
        <v>0.2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5" customHeight="1" x14ac:dyDescent="0.2">
      <c r="A39" s="7" t="s">
        <v>153</v>
      </c>
      <c r="B39" s="8" t="s">
        <v>154</v>
      </c>
      <c r="C39" s="5" t="s">
        <v>155</v>
      </c>
      <c r="D39" s="9" t="s">
        <v>156</v>
      </c>
      <c r="E39" s="6">
        <v>16</v>
      </c>
      <c r="F39" s="10">
        <v>0.03</v>
      </c>
      <c r="G39" s="16">
        <f t="shared" si="0"/>
        <v>0.48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" customHeight="1" x14ac:dyDescent="0.2">
      <c r="A40" s="7" t="s">
        <v>157</v>
      </c>
      <c r="B40" s="8" t="s">
        <v>158</v>
      </c>
      <c r="C40" s="5" t="s">
        <v>159</v>
      </c>
      <c r="D40" s="9" t="s">
        <v>160</v>
      </c>
      <c r="E40" s="6">
        <v>26</v>
      </c>
      <c r="F40" s="10">
        <v>0.03</v>
      </c>
      <c r="G40" s="16">
        <f t="shared" si="0"/>
        <v>0.78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5" customHeight="1" x14ac:dyDescent="0.2">
      <c r="A41" s="7" t="s">
        <v>161</v>
      </c>
      <c r="B41" s="8" t="s">
        <v>162</v>
      </c>
      <c r="C41" s="5" t="s">
        <v>163</v>
      </c>
      <c r="D41" s="9" t="s">
        <v>164</v>
      </c>
      <c r="E41" s="6">
        <v>10</v>
      </c>
      <c r="F41" s="10">
        <v>0.03</v>
      </c>
      <c r="G41" s="16">
        <f t="shared" si="0"/>
        <v>0.3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" customHeight="1" x14ac:dyDescent="0.2">
      <c r="A42" s="7" t="s">
        <v>165</v>
      </c>
      <c r="B42" s="8" t="s">
        <v>166</v>
      </c>
      <c r="C42" s="5" t="s">
        <v>167</v>
      </c>
      <c r="D42" s="9" t="s">
        <v>168</v>
      </c>
      <c r="E42" s="6">
        <v>5</v>
      </c>
      <c r="F42" s="14">
        <v>0.03</v>
      </c>
      <c r="G42" s="16">
        <f t="shared" si="0"/>
        <v>0.15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5" customHeight="1" x14ac:dyDescent="0.2">
      <c r="A43" s="7" t="s">
        <v>169</v>
      </c>
      <c r="B43" s="8" t="s">
        <v>170</v>
      </c>
      <c r="C43" s="5" t="s">
        <v>171</v>
      </c>
      <c r="D43" s="9" t="s">
        <v>172</v>
      </c>
      <c r="E43" s="6">
        <v>1</v>
      </c>
      <c r="F43" s="10">
        <v>2.2999999999999998</v>
      </c>
      <c r="G43" s="16">
        <f t="shared" si="0"/>
        <v>2.2999999999999998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" customHeight="1" x14ac:dyDescent="0.2">
      <c r="A44" s="7" t="s">
        <v>179</v>
      </c>
      <c r="B44" s="17" t="s">
        <v>199</v>
      </c>
      <c r="C44" s="5" t="s">
        <v>198</v>
      </c>
      <c r="D44" s="21" t="s">
        <v>200</v>
      </c>
      <c r="E44" s="6">
        <v>1</v>
      </c>
      <c r="F44" s="10">
        <v>0.55000000000000004</v>
      </c>
      <c r="G44" s="16">
        <f>SUM(F44*E44)</f>
        <v>0.55000000000000004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" customHeight="1" x14ac:dyDescent="0.25">
      <c r="A45" s="7"/>
      <c r="B45" s="8"/>
      <c r="D45" s="9"/>
      <c r="F45" s="20" t="s">
        <v>196</v>
      </c>
      <c r="G45" s="16">
        <f>SUM(G2:G44)</f>
        <v>77.09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5" customHeight="1" x14ac:dyDescent="0.2">
      <c r="A46" s="7"/>
      <c r="B46" s="8"/>
      <c r="D46" s="15"/>
      <c r="F46" s="1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5" customHeight="1" x14ac:dyDescent="0.25">
      <c r="A47" s="4" t="s">
        <v>173</v>
      </c>
      <c r="B47" s="8"/>
      <c r="D47" s="15"/>
      <c r="F47" s="1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" customHeight="1" x14ac:dyDescent="0.2">
      <c r="A48" s="7" t="s">
        <v>174</v>
      </c>
      <c r="B48" s="8" t="s">
        <v>175</v>
      </c>
      <c r="C48" s="5" t="s">
        <v>176</v>
      </c>
      <c r="D48" s="9" t="str">
        <f>HYPERLINK("http://www.mouser.com/ProductDetail/3M/4820-3000-CP/?qs=%2fha2pyFaduiviyB2osSOwF%2f%2fwGal6nR9N9o%2fzKvzrCgeW36NnNm%252bLA%3d%3d","517-4820-3000-CP")</f>
        <v>517-4820-3000-CP</v>
      </c>
      <c r="E48" s="6">
        <v>10</v>
      </c>
      <c r="F48" s="10">
        <v>0.49399999999999999</v>
      </c>
      <c r="G48" s="16">
        <f t="shared" ref="G48:G54" si="1">SUM(F48*E48)</f>
        <v>4.9399999999999995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5" customHeight="1" x14ac:dyDescent="0.2">
      <c r="A49" s="7" t="s">
        <v>177</v>
      </c>
      <c r="B49" s="8" t="s">
        <v>178</v>
      </c>
      <c r="C49" s="5" t="s">
        <v>176</v>
      </c>
      <c r="D49" s="9" t="str">
        <f>HYPERLINK("http://www.mouser.com/ProductDetail/3M/4814-3000-CP/?qs=%2fha2pyFaduhXWJj9KqEdrvxpDX3SgnNpkmSt5Kd7cx1L3J9D62VTHw%3d%3d","517-4814-3000-CP")</f>
        <v>517-4814-3000-CP</v>
      </c>
      <c r="E49" s="6">
        <v>6</v>
      </c>
      <c r="F49" s="10">
        <v>0.51</v>
      </c>
      <c r="G49" s="16">
        <f t="shared" si="1"/>
        <v>3.06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" customHeight="1" x14ac:dyDescent="0.2">
      <c r="A50" s="7" t="s">
        <v>180</v>
      </c>
      <c r="B50" s="8" t="s">
        <v>181</v>
      </c>
      <c r="C50" s="5" t="s">
        <v>176</v>
      </c>
      <c r="D50" s="9" t="str">
        <f>HYPERLINK("http://www.mouser.com/ProductDetail/3M/4818-3000-CP/?qs=%2fha2pyFaduhMC%252b2u%252bRdju863CxGtNoLzLEeG5xM9FF%2fn%2fQMRc223Eg%3d%3d","517-4818-3000-CP")</f>
        <v>517-4818-3000-CP</v>
      </c>
      <c r="E50" s="6">
        <v>1</v>
      </c>
      <c r="F50" s="10">
        <v>0.63</v>
      </c>
      <c r="G50" s="16">
        <f t="shared" si="1"/>
        <v>0.63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5" customHeight="1" x14ac:dyDescent="0.2">
      <c r="A51" s="7" t="s">
        <v>11</v>
      </c>
      <c r="B51" s="8" t="s">
        <v>182</v>
      </c>
      <c r="C51" s="5" t="s">
        <v>183</v>
      </c>
      <c r="D51" s="9" t="str">
        <f>HYPERLINK("http://www.mouser.com/ProductDetail/BIVAR/CI-192-050-3/?qs=%2fha2pyFadug4xx%2fRXOn3A3H6F7QRuJMe1LBCWLBgNqsp6cKaj7eBuA%3d%3d","749-CI-192-050-3")</f>
        <v>749-CI-192-050-3</v>
      </c>
      <c r="E51" s="6">
        <v>1</v>
      </c>
      <c r="F51" s="10">
        <v>0.1</v>
      </c>
      <c r="G51" s="16">
        <f t="shared" si="1"/>
        <v>0.1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" customHeight="1" x14ac:dyDescent="0.2">
      <c r="A52" s="7" t="s">
        <v>184</v>
      </c>
      <c r="B52" s="11" t="s">
        <v>185</v>
      </c>
      <c r="C52" s="5" t="s">
        <v>176</v>
      </c>
      <c r="D52" s="9" t="str">
        <f>HYPERLINK("http://www.mouser.com/ProductDetail/3M/4840-6000-CP/?qs=%2fha2pyFaduhPrDBa0MoyuB6QLgxROoy217XJV6NcSocNlTpou%2fvuSQ%3d%3d","517-4840-6000-CP")</f>
        <v>517-4840-6000-CP</v>
      </c>
      <c r="E52" s="6">
        <v>1</v>
      </c>
      <c r="F52" s="10">
        <v>0.9</v>
      </c>
      <c r="G52" s="16">
        <f t="shared" si="1"/>
        <v>0.9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5" customHeight="1" x14ac:dyDescent="0.2">
      <c r="A53" s="7" t="s">
        <v>186</v>
      </c>
      <c r="B53" s="11" t="s">
        <v>187</v>
      </c>
      <c r="C53" s="5" t="s">
        <v>176</v>
      </c>
      <c r="D53" s="9" t="str">
        <f>HYPERLINK("http://www.mouser.com/ProductDetail/3M/4832-6000-CP/?qs=%2fha2pyFadugU4MBQMnklJHVz%2fWpdB9uleLkpHx7LhX4hczk%252b1FMrNA%3d%3d","517-4832-6000-CP")</f>
        <v>517-4832-6000-CP</v>
      </c>
      <c r="E53" s="6">
        <v>1</v>
      </c>
      <c r="F53" s="10">
        <v>0.79</v>
      </c>
      <c r="G53" s="16">
        <f t="shared" si="1"/>
        <v>0.79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" customHeight="1" x14ac:dyDescent="0.2">
      <c r="A54" s="7" t="s">
        <v>188</v>
      </c>
      <c r="B54" s="11" t="s">
        <v>189</v>
      </c>
      <c r="C54" s="5" t="s">
        <v>176</v>
      </c>
      <c r="D54" s="9" t="str">
        <f>HYPERLINK("http://www.mouser.com/ProductDetail/3M/4828-6000-CP/?qs=%2fha2pyFaduh7eg4nRO2GHs%252bt5LvWg9tfA%2fAqnLUHLiSKhNBH%252bVqE6g%3d%3d","517-4828-6000-CP")</f>
        <v>517-4828-6000-CP</v>
      </c>
      <c r="E54" s="6">
        <v>1</v>
      </c>
      <c r="F54" s="10">
        <v>0.81</v>
      </c>
      <c r="G54" s="16">
        <f t="shared" si="1"/>
        <v>0.81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5" customHeight="1" x14ac:dyDescent="0.25">
      <c r="A55" s="4"/>
      <c r="B55" s="8"/>
      <c r="F55" s="1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" customHeight="1" x14ac:dyDescent="0.25">
      <c r="A56" s="4" t="s">
        <v>190</v>
      </c>
      <c r="B56" s="8"/>
      <c r="F56" s="1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5" customHeight="1" x14ac:dyDescent="0.2">
      <c r="A57" s="7" t="s">
        <v>191</v>
      </c>
      <c r="B57" s="6" t="s">
        <v>192</v>
      </c>
      <c r="C57" s="5" t="s">
        <v>193</v>
      </c>
      <c r="D57" s="6" t="s">
        <v>194</v>
      </c>
      <c r="E57" s="6">
        <v>1</v>
      </c>
      <c r="F57" s="10">
        <v>3.69</v>
      </c>
      <c r="G57" s="16">
        <f t="shared" ref="G57" si="2">SUM(F57*E57)</f>
        <v>3.69</v>
      </c>
    </row>
    <row r="58" spans="1:23" ht="15" customHeight="1" x14ac:dyDescent="0.2">
      <c r="A58" s="18" t="s">
        <v>195</v>
      </c>
      <c r="B58" s="8" t="s">
        <v>150</v>
      </c>
      <c r="C58" s="5" t="s">
        <v>151</v>
      </c>
      <c r="D58" s="9" t="s">
        <v>152</v>
      </c>
      <c r="E58" s="6">
        <v>1</v>
      </c>
      <c r="F58" s="10">
        <v>0.02</v>
      </c>
      <c r="G58" s="16">
        <f>SUM(F58*E58)</f>
        <v>0.02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5" customHeight="1" x14ac:dyDescent="0.2">
      <c r="A59" s="5"/>
      <c r="B59" s="5"/>
      <c r="D59" s="5"/>
      <c r="E59" s="5"/>
      <c r="F59" s="5"/>
      <c r="G59" s="22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" customHeight="1" x14ac:dyDescent="0.2">
      <c r="A60" s="7"/>
      <c r="B60" s="8"/>
      <c r="F60" s="1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5" customHeight="1" x14ac:dyDescent="0.2">
      <c r="A61" s="7"/>
      <c r="B61" s="8"/>
      <c r="F61" s="1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" customHeight="1" x14ac:dyDescent="0.2">
      <c r="A62" s="7"/>
      <c r="B62" s="8"/>
      <c r="F62" s="1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15" customHeight="1" x14ac:dyDescent="0.2">
      <c r="A63" s="7"/>
      <c r="B63" s="8"/>
      <c r="F63" s="1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" customHeight="1" x14ac:dyDescent="0.2">
      <c r="A64" s="7"/>
      <c r="B64" s="8"/>
      <c r="F64" s="1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5" customHeight="1" x14ac:dyDescent="0.2">
      <c r="A65" s="7"/>
      <c r="B65" s="8"/>
      <c r="F65" s="1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" customHeight="1" x14ac:dyDescent="0.2">
      <c r="A66" s="7"/>
      <c r="B66" s="8"/>
      <c r="F66" s="1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5" customHeight="1" x14ac:dyDescent="0.2">
      <c r="A67" s="7"/>
      <c r="B67" s="8"/>
      <c r="F67" s="1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5" customHeight="1" x14ac:dyDescent="0.2">
      <c r="A68" s="7"/>
      <c r="B68" s="8"/>
      <c r="F68" s="1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5" customHeight="1" x14ac:dyDescent="0.2">
      <c r="A69" s="7"/>
      <c r="B69" s="8"/>
      <c r="F69" s="1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" customHeight="1" x14ac:dyDescent="0.2">
      <c r="A70" s="7"/>
      <c r="B70" s="8"/>
      <c r="F70" s="1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5" customHeight="1" x14ac:dyDescent="0.2">
      <c r="A71" s="7"/>
      <c r="B71" s="8"/>
      <c r="F71" s="1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" customHeight="1" x14ac:dyDescent="0.2">
      <c r="A72" s="7"/>
      <c r="B72" s="8"/>
      <c r="F72" s="1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5" customHeight="1" x14ac:dyDescent="0.2">
      <c r="A73" s="7"/>
      <c r="B73" s="8"/>
      <c r="F73" s="1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" customHeight="1" x14ac:dyDescent="0.2">
      <c r="A74" s="7"/>
      <c r="B74" s="8"/>
      <c r="F74" s="1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5" customHeight="1" x14ac:dyDescent="0.2">
      <c r="A75" s="7"/>
      <c r="B75" s="8"/>
      <c r="F75" s="1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" customHeight="1" x14ac:dyDescent="0.2">
      <c r="A76" s="7"/>
      <c r="B76" s="8"/>
      <c r="F76" s="1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" customHeight="1" x14ac:dyDescent="0.2">
      <c r="A77" s="7"/>
      <c r="B77" s="8"/>
      <c r="F77" s="1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" customHeight="1" x14ac:dyDescent="0.2">
      <c r="A78" s="7"/>
      <c r="B78" s="8"/>
      <c r="F78" s="1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" customHeight="1" x14ac:dyDescent="0.2">
      <c r="A79" s="7"/>
      <c r="B79" s="8"/>
      <c r="F79" s="1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" customHeight="1" x14ac:dyDescent="0.2">
      <c r="A80" s="7"/>
      <c r="B80" s="8"/>
      <c r="F80" s="1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" customHeight="1" x14ac:dyDescent="0.2">
      <c r="A81" s="7"/>
      <c r="B81" s="8"/>
      <c r="F81" s="1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" customHeight="1" x14ac:dyDescent="0.2">
      <c r="A82" s="7"/>
      <c r="B82" s="8"/>
      <c r="F82" s="1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" customHeight="1" x14ac:dyDescent="0.2">
      <c r="A83" s="7"/>
      <c r="B83" s="8"/>
      <c r="F83" s="1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" customHeight="1" x14ac:dyDescent="0.2">
      <c r="A84" s="7"/>
      <c r="B84" s="8"/>
      <c r="F84" s="1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" customHeight="1" x14ac:dyDescent="0.2">
      <c r="A85" s="7"/>
      <c r="B85" s="8"/>
      <c r="F85" s="1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" customHeight="1" x14ac:dyDescent="0.2">
      <c r="A86" s="7"/>
      <c r="B86" s="8"/>
      <c r="F86" s="1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" customHeight="1" x14ac:dyDescent="0.2">
      <c r="A87" s="7"/>
      <c r="B87" s="8"/>
      <c r="F87" s="1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" customHeight="1" x14ac:dyDescent="0.2">
      <c r="A88" s="7"/>
      <c r="B88" s="8"/>
      <c r="F88" s="1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" customHeight="1" x14ac:dyDescent="0.2">
      <c r="A89" s="7"/>
      <c r="B89" s="8"/>
      <c r="F89" s="1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" customHeight="1" x14ac:dyDescent="0.2">
      <c r="A90" s="7"/>
      <c r="B90" s="8"/>
      <c r="F90" s="14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" customHeight="1" x14ac:dyDescent="0.2">
      <c r="A91" s="7"/>
      <c r="B91" s="8"/>
      <c r="F91" s="14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" customHeight="1" x14ac:dyDescent="0.2">
      <c r="A92" s="7"/>
      <c r="B92" s="8"/>
      <c r="F92" s="1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" customHeight="1" x14ac:dyDescent="0.2">
      <c r="A93" s="7"/>
      <c r="B93" s="8"/>
      <c r="F93" s="14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" customHeight="1" x14ac:dyDescent="0.2">
      <c r="A94" s="7"/>
      <c r="B94" s="8"/>
      <c r="F94" s="14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" customHeight="1" x14ac:dyDescent="0.2">
      <c r="A95" s="7"/>
      <c r="B95" s="8"/>
      <c r="F95" s="14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" customHeight="1" x14ac:dyDescent="0.2">
      <c r="A96" s="7"/>
      <c r="B96" s="8"/>
      <c r="F96" s="14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" customHeight="1" x14ac:dyDescent="0.2">
      <c r="A97" s="7"/>
      <c r="B97" s="8"/>
      <c r="F97" s="14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" customHeight="1" x14ac:dyDescent="0.2">
      <c r="A98" s="7"/>
      <c r="B98" s="8"/>
      <c r="F98" s="14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" customHeight="1" x14ac:dyDescent="0.2">
      <c r="A99" s="7"/>
      <c r="B99" s="8"/>
      <c r="F99" s="1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" customHeight="1" x14ac:dyDescent="0.2">
      <c r="A100" s="7"/>
      <c r="B100" s="8"/>
      <c r="F100" s="1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" customHeight="1" x14ac:dyDescent="0.2">
      <c r="A101" s="7"/>
      <c r="B101" s="8"/>
      <c r="F101" s="1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" customHeight="1" x14ac:dyDescent="0.2">
      <c r="A102" s="7"/>
      <c r="B102" s="8"/>
      <c r="F102" s="1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" customHeight="1" x14ac:dyDescent="0.2">
      <c r="A103" s="7"/>
      <c r="B103" s="8"/>
      <c r="F103" s="14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" customHeight="1" x14ac:dyDescent="0.2">
      <c r="A104" s="7"/>
      <c r="B104" s="8"/>
      <c r="F104" s="14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" customHeight="1" x14ac:dyDescent="0.2">
      <c r="A105" s="7"/>
      <c r="B105" s="8"/>
      <c r="F105" s="1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" customHeight="1" x14ac:dyDescent="0.2">
      <c r="A106" s="7"/>
      <c r="B106" s="8"/>
      <c r="F106" s="14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" customHeight="1" x14ac:dyDescent="0.2">
      <c r="A107" s="7"/>
      <c r="B107" s="8"/>
      <c r="F107" s="1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" customHeight="1" x14ac:dyDescent="0.2">
      <c r="A108" s="7"/>
      <c r="B108" s="8"/>
      <c r="F108" s="1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" customHeight="1" x14ac:dyDescent="0.2">
      <c r="A109" s="7"/>
      <c r="B109" s="8"/>
      <c r="F109" s="1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" customHeight="1" x14ac:dyDescent="0.2">
      <c r="A110" s="7"/>
      <c r="B110" s="8"/>
      <c r="F110" s="1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" customHeight="1" x14ac:dyDescent="0.2">
      <c r="A111" s="7"/>
      <c r="B111" s="8"/>
      <c r="F111" s="14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" customHeight="1" x14ac:dyDescent="0.2">
      <c r="A112" s="7"/>
      <c r="B112" s="8"/>
      <c r="F112" s="14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" customHeight="1" x14ac:dyDescent="0.2">
      <c r="A113" s="7"/>
      <c r="B113" s="8"/>
      <c r="F113" s="14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" customHeight="1" x14ac:dyDescent="0.2">
      <c r="A114" s="7"/>
      <c r="B114" s="8"/>
      <c r="F114" s="1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" customHeight="1" x14ac:dyDescent="0.2">
      <c r="A115" s="7"/>
      <c r="B115" s="8"/>
      <c r="F115" s="14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" customHeight="1" x14ac:dyDescent="0.2">
      <c r="A116" s="7"/>
      <c r="B116" s="8"/>
      <c r="F116" s="14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" customHeight="1" x14ac:dyDescent="0.2">
      <c r="A117" s="7"/>
      <c r="B117" s="8"/>
      <c r="F117" s="1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" customHeight="1" x14ac:dyDescent="0.2">
      <c r="A118" s="7"/>
      <c r="B118" s="8"/>
      <c r="F118" s="14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" customHeight="1" x14ac:dyDescent="0.2">
      <c r="A119" s="7"/>
      <c r="B119" s="8"/>
      <c r="F119" s="14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" customHeight="1" x14ac:dyDescent="0.2">
      <c r="A120" s="7"/>
      <c r="B120" s="8"/>
      <c r="F120" s="1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" customHeight="1" x14ac:dyDescent="0.2">
      <c r="A121" s="7"/>
      <c r="B121" s="8"/>
      <c r="F121" s="1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" customHeight="1" x14ac:dyDescent="0.2">
      <c r="A122" s="7"/>
      <c r="B122" s="8"/>
      <c r="F122" s="1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" customHeight="1" x14ac:dyDescent="0.2">
      <c r="A123" s="7"/>
      <c r="B123" s="8"/>
      <c r="F123" s="1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" customHeight="1" x14ac:dyDescent="0.2">
      <c r="A124" s="7"/>
      <c r="B124" s="8"/>
      <c r="F124" s="1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" customHeight="1" x14ac:dyDescent="0.2">
      <c r="A125" s="7"/>
      <c r="B125" s="8"/>
      <c r="F125" s="1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" customHeight="1" x14ac:dyDescent="0.2">
      <c r="A126" s="7"/>
      <c r="B126" s="8"/>
      <c r="F126" s="14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" customHeight="1" x14ac:dyDescent="0.2">
      <c r="A127" s="7"/>
      <c r="B127" s="8"/>
      <c r="F127" s="14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" customHeight="1" x14ac:dyDescent="0.2">
      <c r="A128" s="7"/>
      <c r="B128" s="8"/>
      <c r="F128" s="1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" customHeight="1" x14ac:dyDescent="0.2">
      <c r="A129" s="7"/>
      <c r="B129" s="8"/>
      <c r="F129" s="1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" customHeight="1" x14ac:dyDescent="0.2">
      <c r="A130" s="7"/>
      <c r="B130" s="8"/>
      <c r="F130" s="1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" customHeight="1" x14ac:dyDescent="0.2">
      <c r="A131" s="7"/>
      <c r="B131" s="8"/>
      <c r="F131" s="1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" customHeight="1" x14ac:dyDescent="0.2">
      <c r="A132" s="7"/>
      <c r="B132" s="8"/>
      <c r="F132" s="14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" customHeight="1" x14ac:dyDescent="0.2">
      <c r="A133" s="7"/>
      <c r="B133" s="8"/>
      <c r="F133" s="14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" customHeight="1" x14ac:dyDescent="0.2">
      <c r="A134" s="7"/>
      <c r="B134" s="8"/>
      <c r="F134" s="14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" customHeight="1" x14ac:dyDescent="0.2">
      <c r="A135" s="7"/>
      <c r="B135" s="8"/>
      <c r="F135" s="14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" customHeight="1" x14ac:dyDescent="0.2">
      <c r="A136" s="7"/>
      <c r="B136" s="8"/>
      <c r="F136" s="1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" customHeight="1" x14ac:dyDescent="0.2">
      <c r="A137" s="7"/>
      <c r="B137" s="8"/>
      <c r="F137" s="14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" customHeight="1" x14ac:dyDescent="0.2">
      <c r="A138" s="7"/>
      <c r="B138" s="8"/>
      <c r="F138" s="14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" customHeight="1" x14ac:dyDescent="0.2">
      <c r="A139" s="7"/>
      <c r="B139" s="8"/>
      <c r="F139" s="1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" customHeight="1" x14ac:dyDescent="0.2">
      <c r="A140" s="7"/>
      <c r="B140" s="8"/>
      <c r="F140" s="1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" customHeight="1" x14ac:dyDescent="0.2">
      <c r="A141" s="7"/>
      <c r="B141" s="8"/>
      <c r="F141" s="14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" customHeight="1" x14ac:dyDescent="0.2">
      <c r="A142" s="7"/>
      <c r="B142" s="8"/>
      <c r="F142" s="1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" customHeight="1" x14ac:dyDescent="0.2">
      <c r="A143" s="7"/>
      <c r="B143" s="8"/>
      <c r="F143" s="1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" customHeight="1" x14ac:dyDescent="0.2">
      <c r="A144" s="7"/>
      <c r="B144" s="8"/>
      <c r="F144" s="1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" customHeight="1" x14ac:dyDescent="0.2">
      <c r="A145" s="7"/>
      <c r="B145" s="8"/>
      <c r="F145" s="1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" customHeight="1" x14ac:dyDescent="0.2">
      <c r="A146" s="7"/>
      <c r="B146" s="8"/>
      <c r="F146" s="14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" customHeight="1" x14ac:dyDescent="0.2">
      <c r="A147" s="7"/>
      <c r="B147" s="8"/>
      <c r="F147" s="14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" customHeight="1" x14ac:dyDescent="0.2">
      <c r="A148" s="7"/>
      <c r="B148" s="8"/>
      <c r="F148" s="14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" customHeight="1" x14ac:dyDescent="0.2">
      <c r="A149" s="7"/>
      <c r="B149" s="8"/>
      <c r="F149" s="1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" customHeight="1" x14ac:dyDescent="0.2">
      <c r="A150" s="7"/>
      <c r="B150" s="8"/>
      <c r="F150" s="1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" customHeight="1" x14ac:dyDescent="0.2">
      <c r="A151" s="7"/>
      <c r="B151" s="8"/>
      <c r="F151" s="14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" customHeight="1" x14ac:dyDescent="0.2">
      <c r="A152" s="7"/>
      <c r="B152" s="8"/>
      <c r="F152" s="14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" customHeight="1" x14ac:dyDescent="0.2">
      <c r="A153" s="7"/>
      <c r="B153" s="8"/>
      <c r="F153" s="14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" customHeight="1" x14ac:dyDescent="0.2">
      <c r="A154" s="7"/>
      <c r="B154" s="8"/>
      <c r="F154" s="14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" customHeight="1" x14ac:dyDescent="0.2">
      <c r="A155" s="7"/>
      <c r="B155" s="8"/>
      <c r="F155" s="14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" customHeight="1" x14ac:dyDescent="0.2">
      <c r="A156" s="7"/>
      <c r="B156" s="8"/>
      <c r="F156" s="14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" customHeight="1" x14ac:dyDescent="0.2">
      <c r="A157" s="7"/>
      <c r="B157" s="8"/>
      <c r="F157" s="14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" customHeight="1" x14ac:dyDescent="0.2">
      <c r="A158" s="7"/>
      <c r="B158" s="8"/>
      <c r="F158" s="14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" customHeight="1" x14ac:dyDescent="0.2">
      <c r="A159" s="7"/>
      <c r="B159" s="8"/>
      <c r="F159" s="14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" customHeight="1" x14ac:dyDescent="0.2">
      <c r="A160" s="7"/>
      <c r="B160" s="8"/>
      <c r="F160" s="14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" customHeight="1" x14ac:dyDescent="0.2">
      <c r="A161" s="7"/>
      <c r="B161" s="8"/>
      <c r="F161" s="14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" customHeight="1" x14ac:dyDescent="0.2">
      <c r="A162" s="7"/>
      <c r="B162" s="8"/>
      <c r="F162" s="14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" customHeight="1" x14ac:dyDescent="0.2">
      <c r="A163" s="7"/>
      <c r="B163" s="8"/>
      <c r="F163" s="14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" customHeight="1" x14ac:dyDescent="0.2">
      <c r="A164" s="7"/>
      <c r="B164" s="8"/>
      <c r="F164" s="14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" customHeight="1" x14ac:dyDescent="0.2">
      <c r="A165" s="7"/>
      <c r="B165" s="8"/>
      <c r="F165" s="14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" customHeight="1" x14ac:dyDescent="0.2">
      <c r="A166" s="7"/>
      <c r="B166" s="8"/>
      <c r="F166" s="14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" customHeight="1" x14ac:dyDescent="0.2">
      <c r="A167" s="7"/>
      <c r="B167" s="8"/>
      <c r="F167" s="14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" customHeight="1" x14ac:dyDescent="0.2">
      <c r="A168" s="7"/>
      <c r="B168" s="8"/>
      <c r="F168" s="14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" customHeight="1" x14ac:dyDescent="0.2">
      <c r="A169" s="7"/>
      <c r="B169" s="8"/>
      <c r="F169" s="14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" customHeight="1" x14ac:dyDescent="0.2">
      <c r="A170" s="7"/>
      <c r="B170" s="8"/>
      <c r="F170" s="14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" customHeight="1" x14ac:dyDescent="0.2">
      <c r="A171" s="7"/>
      <c r="B171" s="8"/>
      <c r="F171" s="14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" customHeight="1" x14ac:dyDescent="0.2">
      <c r="A172" s="7"/>
      <c r="B172" s="8"/>
      <c r="F172" s="14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" customHeight="1" x14ac:dyDescent="0.2">
      <c r="A173" s="7"/>
      <c r="B173" s="8"/>
      <c r="F173" s="14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" customHeight="1" x14ac:dyDescent="0.2">
      <c r="A174" s="7"/>
      <c r="B174" s="8"/>
      <c r="F174" s="14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" customHeight="1" x14ac:dyDescent="0.2">
      <c r="A175" s="7"/>
      <c r="B175" s="8"/>
      <c r="F175" s="14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" customHeight="1" x14ac:dyDescent="0.2">
      <c r="A176" s="7"/>
      <c r="B176" s="8"/>
      <c r="F176" s="14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" customHeight="1" x14ac:dyDescent="0.2">
      <c r="A177" s="7"/>
      <c r="B177" s="8"/>
      <c r="F177" s="14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" customHeight="1" x14ac:dyDescent="0.2">
      <c r="A178" s="7"/>
      <c r="B178" s="8"/>
      <c r="F178" s="14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" customHeight="1" x14ac:dyDescent="0.2">
      <c r="A179" s="7"/>
      <c r="B179" s="8"/>
      <c r="F179" s="14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" customHeight="1" x14ac:dyDescent="0.2">
      <c r="A180" s="7"/>
      <c r="B180" s="8"/>
      <c r="F180" s="14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" customHeight="1" x14ac:dyDescent="0.2">
      <c r="A181" s="7"/>
      <c r="B181" s="8"/>
      <c r="F181" s="14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" customHeight="1" x14ac:dyDescent="0.2">
      <c r="A182" s="7"/>
      <c r="B182" s="8"/>
      <c r="F182" s="14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" customHeight="1" x14ac:dyDescent="0.2">
      <c r="A183" s="7"/>
      <c r="B183" s="8"/>
      <c r="F183" s="14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" customHeight="1" x14ac:dyDescent="0.2">
      <c r="A184" s="7"/>
      <c r="B184" s="8"/>
      <c r="F184" s="14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" customHeight="1" x14ac:dyDescent="0.2">
      <c r="A185" s="7"/>
      <c r="B185" s="8"/>
      <c r="F185" s="14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" customHeight="1" x14ac:dyDescent="0.2">
      <c r="A186" s="7"/>
      <c r="B186" s="8"/>
      <c r="F186" s="14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" customHeight="1" x14ac:dyDescent="0.2">
      <c r="A187" s="7"/>
      <c r="B187" s="8"/>
      <c r="F187" s="14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" customHeight="1" x14ac:dyDescent="0.2">
      <c r="A188" s="7"/>
      <c r="B188" s="8"/>
      <c r="F188" s="14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" customHeight="1" x14ac:dyDescent="0.2">
      <c r="A189" s="7"/>
      <c r="B189" s="8"/>
      <c r="F189" s="14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" customHeight="1" x14ac:dyDescent="0.2">
      <c r="A190" s="7"/>
      <c r="B190" s="8"/>
      <c r="F190" s="14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" customHeight="1" x14ac:dyDescent="0.2">
      <c r="A191" s="7"/>
      <c r="B191" s="8"/>
      <c r="F191" s="14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" customHeight="1" x14ac:dyDescent="0.2">
      <c r="A192" s="7"/>
      <c r="B192" s="8"/>
      <c r="F192" s="14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" customHeight="1" x14ac:dyDescent="0.2">
      <c r="A193" s="7"/>
      <c r="B193" s="8"/>
      <c r="F193" s="14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" customHeight="1" x14ac:dyDescent="0.2">
      <c r="A194" s="7"/>
      <c r="B194" s="8"/>
      <c r="F194" s="14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" customHeight="1" x14ac:dyDescent="0.2">
      <c r="A195" s="7"/>
      <c r="B195" s="8"/>
      <c r="F195" s="14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" customHeight="1" x14ac:dyDescent="0.2">
      <c r="A196" s="7"/>
      <c r="B196" s="8"/>
      <c r="F196" s="1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" customHeight="1" x14ac:dyDescent="0.2">
      <c r="A197" s="7"/>
      <c r="B197" s="8"/>
      <c r="F197" s="1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" customHeight="1" x14ac:dyDescent="0.2">
      <c r="A198" s="7"/>
      <c r="B198" s="8"/>
      <c r="F198" s="1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" customHeight="1" x14ac:dyDescent="0.2">
      <c r="A199" s="7"/>
      <c r="B199" s="8"/>
      <c r="F199" s="1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" customHeight="1" x14ac:dyDescent="0.2">
      <c r="A200" s="7"/>
      <c r="B200" s="8"/>
      <c r="F200" s="1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" customHeight="1" x14ac:dyDescent="0.2">
      <c r="A201" s="7"/>
      <c r="B201" s="8"/>
      <c r="F201" s="14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" customHeight="1" x14ac:dyDescent="0.2">
      <c r="A202" s="7"/>
      <c r="B202" s="8"/>
      <c r="F202" s="14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" customHeight="1" x14ac:dyDescent="0.2">
      <c r="A203" s="7"/>
      <c r="B203" s="8"/>
      <c r="F203" s="14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" customHeight="1" x14ac:dyDescent="0.2">
      <c r="A204" s="7"/>
      <c r="B204" s="8"/>
      <c r="F204" s="14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" customHeight="1" x14ac:dyDescent="0.2">
      <c r="A205" s="7"/>
      <c r="B205" s="8"/>
      <c r="F205" s="14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" customHeight="1" x14ac:dyDescent="0.2">
      <c r="A206" s="7"/>
      <c r="B206" s="8"/>
      <c r="F206" s="14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" customHeight="1" x14ac:dyDescent="0.2">
      <c r="A207" s="7"/>
      <c r="B207" s="8"/>
      <c r="F207" s="14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" customHeight="1" x14ac:dyDescent="0.2">
      <c r="A208" s="7"/>
      <c r="B208" s="8"/>
      <c r="F208" s="14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" customHeight="1" x14ac:dyDescent="0.2">
      <c r="A209" s="7"/>
      <c r="B209" s="8"/>
      <c r="F209" s="14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" customHeight="1" x14ac:dyDescent="0.2">
      <c r="A210" s="7"/>
      <c r="B210" s="8"/>
      <c r="F210" s="14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" customHeight="1" x14ac:dyDescent="0.2">
      <c r="A211" s="7"/>
      <c r="B211" s="8"/>
      <c r="F211" s="14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" customHeight="1" x14ac:dyDescent="0.2">
      <c r="A212" s="7"/>
      <c r="B212" s="8"/>
      <c r="F212" s="14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" customHeight="1" x14ac:dyDescent="0.2">
      <c r="A213" s="7"/>
      <c r="B213" s="8"/>
      <c r="F213" s="14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" customHeight="1" x14ac:dyDescent="0.2">
      <c r="A214" s="7"/>
      <c r="B214" s="8"/>
      <c r="F214" s="14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" customHeight="1" x14ac:dyDescent="0.2">
      <c r="A215" s="7"/>
      <c r="B215" s="8"/>
      <c r="F215" s="14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" customHeight="1" x14ac:dyDescent="0.2">
      <c r="A216" s="7"/>
      <c r="B216" s="8"/>
      <c r="F216" s="14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" customHeight="1" x14ac:dyDescent="0.2">
      <c r="A217" s="7"/>
      <c r="B217" s="8"/>
      <c r="F217" s="14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" customHeight="1" x14ac:dyDescent="0.2">
      <c r="A218" s="7"/>
      <c r="B218" s="8"/>
      <c r="F218" s="14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" customHeight="1" x14ac:dyDescent="0.2">
      <c r="A219" s="7"/>
      <c r="B219" s="8"/>
      <c r="F219" s="14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" customHeight="1" x14ac:dyDescent="0.2">
      <c r="A220" s="7"/>
      <c r="B220" s="8"/>
      <c r="F220" s="14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" customHeight="1" x14ac:dyDescent="0.2">
      <c r="A221" s="7"/>
      <c r="B221" s="8"/>
      <c r="F221" s="14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" customHeight="1" x14ac:dyDescent="0.2">
      <c r="A222" s="7"/>
      <c r="B222" s="8"/>
      <c r="F222" s="14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" customHeight="1" x14ac:dyDescent="0.2">
      <c r="A223" s="7"/>
      <c r="B223" s="8"/>
      <c r="F223" s="14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" customHeight="1" x14ac:dyDescent="0.2">
      <c r="A224" s="7"/>
      <c r="B224" s="8"/>
      <c r="F224" s="14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" customHeight="1" x14ac:dyDescent="0.2">
      <c r="A225" s="7"/>
      <c r="B225" s="8"/>
      <c r="F225" s="14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" customHeight="1" x14ac:dyDescent="0.2">
      <c r="A226" s="7"/>
      <c r="B226" s="8"/>
      <c r="F226" s="14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" customHeight="1" x14ac:dyDescent="0.2">
      <c r="A227" s="7"/>
      <c r="B227" s="8"/>
      <c r="F227" s="14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" customHeight="1" x14ac:dyDescent="0.2">
      <c r="A228" s="7"/>
      <c r="B228" s="8"/>
      <c r="F228" s="14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" customHeight="1" x14ac:dyDescent="0.2">
      <c r="A229" s="7"/>
      <c r="B229" s="8"/>
      <c r="F229" s="14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" customHeight="1" x14ac:dyDescent="0.2">
      <c r="A230" s="7"/>
      <c r="B230" s="8"/>
      <c r="F230" s="14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" customHeight="1" x14ac:dyDescent="0.2">
      <c r="A231" s="7"/>
      <c r="B231" s="8"/>
      <c r="F231" s="14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" customHeight="1" x14ac:dyDescent="0.2">
      <c r="A232" s="7"/>
      <c r="B232" s="8"/>
      <c r="F232" s="14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" customHeight="1" x14ac:dyDescent="0.2">
      <c r="A233" s="7"/>
      <c r="B233" s="8"/>
      <c r="F233" s="14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" customHeight="1" x14ac:dyDescent="0.2">
      <c r="A234" s="7"/>
      <c r="B234" s="8"/>
      <c r="F234" s="14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" customHeight="1" x14ac:dyDescent="0.2">
      <c r="A235" s="7"/>
      <c r="B235" s="8"/>
      <c r="F235" s="14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" customHeight="1" x14ac:dyDescent="0.2">
      <c r="A236" s="7"/>
      <c r="B236" s="8"/>
      <c r="F236" s="14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" customHeight="1" x14ac:dyDescent="0.2">
      <c r="A237" s="7"/>
      <c r="B237" s="8"/>
      <c r="F237" s="14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" customHeight="1" x14ac:dyDescent="0.2">
      <c r="A238" s="7"/>
      <c r="B238" s="8"/>
      <c r="F238" s="14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" customHeight="1" x14ac:dyDescent="0.2">
      <c r="A239" s="7"/>
      <c r="B239" s="8"/>
      <c r="F239" s="14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" customHeight="1" x14ac:dyDescent="0.2">
      <c r="A240" s="7"/>
      <c r="B240" s="8"/>
      <c r="F240" s="14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" customHeight="1" x14ac:dyDescent="0.2">
      <c r="A241" s="7"/>
      <c r="B241" s="8"/>
      <c r="F241" s="14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" customHeight="1" x14ac:dyDescent="0.2">
      <c r="A242" s="7"/>
      <c r="B242" s="8"/>
      <c r="F242" s="14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" customHeight="1" x14ac:dyDescent="0.2">
      <c r="A243" s="7"/>
      <c r="B243" s="8"/>
      <c r="F243" s="14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" customHeight="1" x14ac:dyDescent="0.2">
      <c r="A244" s="7"/>
      <c r="B244" s="8"/>
      <c r="F244" s="14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" customHeight="1" x14ac:dyDescent="0.2">
      <c r="A245" s="7"/>
      <c r="B245" s="8"/>
      <c r="F245" s="14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" customHeight="1" x14ac:dyDescent="0.2">
      <c r="A246" s="7"/>
      <c r="B246" s="8"/>
      <c r="F246" s="14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" customHeight="1" x14ac:dyDescent="0.2">
      <c r="A247" s="7"/>
      <c r="B247" s="8"/>
      <c r="F247" s="14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" customHeight="1" x14ac:dyDescent="0.2">
      <c r="A248" s="7"/>
      <c r="B248" s="8"/>
      <c r="F248" s="14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" customHeight="1" x14ac:dyDescent="0.2">
      <c r="A249" s="7"/>
      <c r="B249" s="8"/>
      <c r="F249" s="14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" customHeight="1" x14ac:dyDescent="0.2">
      <c r="A250" s="7"/>
      <c r="B250" s="8"/>
      <c r="F250" s="14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" customHeight="1" x14ac:dyDescent="0.2">
      <c r="A251" s="7"/>
      <c r="B251" s="8"/>
      <c r="F251" s="14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" customHeight="1" x14ac:dyDescent="0.2">
      <c r="A252" s="7"/>
      <c r="B252" s="8"/>
      <c r="F252" s="14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" customHeight="1" x14ac:dyDescent="0.2">
      <c r="A253" s="7"/>
      <c r="B253" s="8"/>
      <c r="F253" s="14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" customHeight="1" x14ac:dyDescent="0.2">
      <c r="A254" s="7"/>
      <c r="B254" s="8"/>
      <c r="F254" s="14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" customHeight="1" x14ac:dyDescent="0.2">
      <c r="A255" s="7"/>
      <c r="B255" s="8"/>
      <c r="F255" s="14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" customHeight="1" x14ac:dyDescent="0.2">
      <c r="A256" s="7"/>
      <c r="B256" s="8"/>
      <c r="F256" s="14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" customHeight="1" x14ac:dyDescent="0.2">
      <c r="A257" s="7"/>
      <c r="B257" s="8"/>
      <c r="F257" s="14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" customHeight="1" x14ac:dyDescent="0.2">
      <c r="A258" s="7"/>
      <c r="B258" s="8"/>
      <c r="F258" s="14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" customHeight="1" x14ac:dyDescent="0.2">
      <c r="A259" s="7"/>
      <c r="B259" s="8"/>
      <c r="F259" s="14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" customHeight="1" x14ac:dyDescent="0.2">
      <c r="A260" s="7"/>
      <c r="B260" s="8"/>
      <c r="F260" s="14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" customHeight="1" x14ac:dyDescent="0.2">
      <c r="A261" s="7"/>
      <c r="B261" s="8"/>
      <c r="F261" s="14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" customHeight="1" x14ac:dyDescent="0.2">
      <c r="A262" s="7"/>
      <c r="B262" s="8"/>
      <c r="F262" s="14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" customHeight="1" x14ac:dyDescent="0.2">
      <c r="A263" s="7"/>
      <c r="B263" s="8"/>
      <c r="F263" s="14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" customHeight="1" x14ac:dyDescent="0.2">
      <c r="A264" s="7"/>
      <c r="B264" s="8"/>
      <c r="F264" s="14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" customHeight="1" x14ac:dyDescent="0.2">
      <c r="A265" s="7"/>
      <c r="B265" s="8"/>
      <c r="F265" s="14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" customHeight="1" x14ac:dyDescent="0.2">
      <c r="A266" s="7"/>
      <c r="B266" s="8"/>
      <c r="F266" s="14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" customHeight="1" x14ac:dyDescent="0.2">
      <c r="A267" s="7"/>
      <c r="B267" s="8"/>
      <c r="F267" s="14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" customHeight="1" x14ac:dyDescent="0.2">
      <c r="A268" s="7"/>
      <c r="B268" s="8"/>
      <c r="F268" s="14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" customHeight="1" x14ac:dyDescent="0.2">
      <c r="A269" s="7"/>
      <c r="B269" s="8"/>
      <c r="F269" s="14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" customHeight="1" x14ac:dyDescent="0.2">
      <c r="A270" s="7"/>
      <c r="B270" s="8"/>
      <c r="F270" s="14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" customHeight="1" x14ac:dyDescent="0.2">
      <c r="A271" s="7"/>
      <c r="B271" s="8"/>
      <c r="F271" s="14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" customHeight="1" x14ac:dyDescent="0.2">
      <c r="A272" s="7"/>
      <c r="B272" s="8"/>
      <c r="F272" s="14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" customHeight="1" x14ac:dyDescent="0.2">
      <c r="A273" s="7"/>
      <c r="B273" s="8"/>
      <c r="F273" s="14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" customHeight="1" x14ac:dyDescent="0.2">
      <c r="A274" s="7"/>
      <c r="B274" s="8"/>
      <c r="F274" s="14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" customHeight="1" x14ac:dyDescent="0.2">
      <c r="A275" s="7"/>
      <c r="B275" s="8"/>
      <c r="F275" s="14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" customHeight="1" x14ac:dyDescent="0.2">
      <c r="A276" s="7"/>
      <c r="B276" s="8"/>
      <c r="F276" s="14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" customHeight="1" x14ac:dyDescent="0.2">
      <c r="A277" s="7"/>
      <c r="B277" s="8"/>
      <c r="F277" s="14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" customHeight="1" x14ac:dyDescent="0.2">
      <c r="A278" s="7"/>
      <c r="B278" s="8"/>
      <c r="F278" s="14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" customHeight="1" x14ac:dyDescent="0.2">
      <c r="A279" s="7"/>
      <c r="B279" s="8"/>
      <c r="F279" s="14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" customHeight="1" x14ac:dyDescent="0.2">
      <c r="A280" s="7"/>
      <c r="B280" s="8"/>
      <c r="F280" s="14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" customHeight="1" x14ac:dyDescent="0.2">
      <c r="A281" s="7"/>
      <c r="B281" s="8"/>
      <c r="F281" s="14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" customHeight="1" x14ac:dyDescent="0.2">
      <c r="A282" s="7"/>
      <c r="B282" s="8"/>
      <c r="F282" s="14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" customHeight="1" x14ac:dyDescent="0.2">
      <c r="A283" s="7"/>
      <c r="B283" s="8"/>
      <c r="F283" s="14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" customHeight="1" x14ac:dyDescent="0.2">
      <c r="A284" s="7"/>
      <c r="B284" s="8"/>
      <c r="F284" s="14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" customHeight="1" x14ac:dyDescent="0.2">
      <c r="A285" s="7"/>
      <c r="B285" s="8"/>
      <c r="F285" s="14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" customHeight="1" x14ac:dyDescent="0.2">
      <c r="A286" s="7"/>
      <c r="B286" s="8"/>
      <c r="F286" s="14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" customHeight="1" x14ac:dyDescent="0.2">
      <c r="A287" s="7"/>
      <c r="B287" s="8"/>
      <c r="F287" s="14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" customHeight="1" x14ac:dyDescent="0.2">
      <c r="A288" s="7"/>
      <c r="B288" s="8"/>
      <c r="F288" s="14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" customHeight="1" x14ac:dyDescent="0.2">
      <c r="A289" s="7"/>
      <c r="B289" s="8"/>
      <c r="F289" s="14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" customHeight="1" x14ac:dyDescent="0.2">
      <c r="A290" s="7"/>
      <c r="B290" s="8"/>
      <c r="F290" s="14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" customHeight="1" x14ac:dyDescent="0.2">
      <c r="A291" s="7"/>
      <c r="B291" s="8"/>
      <c r="F291" s="14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" customHeight="1" x14ac:dyDescent="0.2">
      <c r="A292" s="7"/>
      <c r="B292" s="8"/>
      <c r="F292" s="14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" customHeight="1" x14ac:dyDescent="0.2">
      <c r="A293" s="7"/>
      <c r="B293" s="8"/>
      <c r="F293" s="14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" customHeight="1" x14ac:dyDescent="0.2">
      <c r="A294" s="7"/>
      <c r="B294" s="8"/>
      <c r="F294" s="14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" customHeight="1" x14ac:dyDescent="0.2">
      <c r="A295" s="7"/>
      <c r="B295" s="8"/>
      <c r="F295" s="14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" customHeight="1" x14ac:dyDescent="0.2">
      <c r="A296" s="7"/>
      <c r="B296" s="8"/>
      <c r="F296" s="14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" customHeight="1" x14ac:dyDescent="0.2">
      <c r="A297" s="7"/>
      <c r="B297" s="8"/>
      <c r="F297" s="14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" customHeight="1" x14ac:dyDescent="0.2">
      <c r="A298" s="7"/>
      <c r="B298" s="8"/>
      <c r="F298" s="14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" customHeight="1" x14ac:dyDescent="0.2">
      <c r="A299" s="7"/>
      <c r="B299" s="8"/>
      <c r="F299" s="14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" customHeight="1" x14ac:dyDescent="0.2">
      <c r="A300" s="7"/>
      <c r="B300" s="8"/>
      <c r="F300" s="14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" customHeight="1" x14ac:dyDescent="0.2">
      <c r="A301" s="7"/>
      <c r="B301" s="8"/>
      <c r="F301" s="14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" customHeight="1" x14ac:dyDescent="0.2">
      <c r="A302" s="7"/>
      <c r="B302" s="8"/>
      <c r="F302" s="14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" customHeight="1" x14ac:dyDescent="0.2">
      <c r="A303" s="7"/>
      <c r="B303" s="8"/>
      <c r="F303" s="14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" customHeight="1" x14ac:dyDescent="0.2">
      <c r="A304" s="7"/>
      <c r="B304" s="8"/>
      <c r="F304" s="14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" customHeight="1" x14ac:dyDescent="0.2">
      <c r="A305" s="7"/>
      <c r="B305" s="8"/>
      <c r="F305" s="14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" customHeight="1" x14ac:dyDescent="0.2">
      <c r="A306" s="7"/>
      <c r="B306" s="8"/>
      <c r="F306" s="14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" customHeight="1" x14ac:dyDescent="0.2">
      <c r="A307" s="7"/>
      <c r="B307" s="8"/>
      <c r="F307" s="14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" customHeight="1" x14ac:dyDescent="0.2">
      <c r="A308" s="7"/>
      <c r="B308" s="8"/>
      <c r="F308" s="14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" customHeight="1" x14ac:dyDescent="0.2">
      <c r="A309" s="7"/>
      <c r="B309" s="8"/>
      <c r="F309" s="14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" customHeight="1" x14ac:dyDescent="0.2">
      <c r="A310" s="7"/>
      <c r="B310" s="8"/>
      <c r="F310" s="14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" customHeight="1" x14ac:dyDescent="0.2">
      <c r="A311" s="7"/>
      <c r="B311" s="8"/>
      <c r="F311" s="14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" customHeight="1" x14ac:dyDescent="0.2">
      <c r="A312" s="7"/>
      <c r="B312" s="8"/>
      <c r="F312" s="14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" customHeight="1" x14ac:dyDescent="0.2">
      <c r="A313" s="7"/>
      <c r="B313" s="8"/>
      <c r="F313" s="14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" customHeight="1" x14ac:dyDescent="0.2">
      <c r="A314" s="7"/>
      <c r="B314" s="8"/>
      <c r="F314" s="14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" customHeight="1" x14ac:dyDescent="0.2">
      <c r="A315" s="7"/>
      <c r="B315" s="8"/>
      <c r="F315" s="14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" customHeight="1" x14ac:dyDescent="0.2">
      <c r="A316" s="7"/>
      <c r="B316" s="8"/>
      <c r="F316" s="14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" customHeight="1" x14ac:dyDescent="0.2">
      <c r="A317" s="7"/>
      <c r="B317" s="8"/>
      <c r="F317" s="14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" customHeight="1" x14ac:dyDescent="0.2">
      <c r="A318" s="7"/>
      <c r="B318" s="8"/>
      <c r="F318" s="14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" customHeight="1" x14ac:dyDescent="0.2">
      <c r="A319" s="7"/>
      <c r="B319" s="8"/>
      <c r="F319" s="14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" customHeight="1" x14ac:dyDescent="0.2">
      <c r="A320" s="7"/>
      <c r="B320" s="8"/>
      <c r="F320" s="14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" customHeight="1" x14ac:dyDescent="0.2">
      <c r="A321" s="7"/>
      <c r="B321" s="8"/>
      <c r="F321" s="14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" customHeight="1" x14ac:dyDescent="0.2">
      <c r="A322" s="7"/>
      <c r="B322" s="8"/>
      <c r="F322" s="14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" customHeight="1" x14ac:dyDescent="0.2">
      <c r="A323" s="7"/>
      <c r="B323" s="8"/>
      <c r="F323" s="14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" customHeight="1" x14ac:dyDescent="0.2">
      <c r="A324" s="7"/>
      <c r="B324" s="8"/>
      <c r="F324" s="14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" customHeight="1" x14ac:dyDescent="0.2">
      <c r="A325" s="7"/>
      <c r="B325" s="8"/>
      <c r="F325" s="14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" customHeight="1" x14ac:dyDescent="0.2">
      <c r="A326" s="7"/>
      <c r="B326" s="8"/>
      <c r="F326" s="14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" customHeight="1" x14ac:dyDescent="0.2">
      <c r="A327" s="7"/>
      <c r="B327" s="8"/>
      <c r="F327" s="14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" customHeight="1" x14ac:dyDescent="0.2">
      <c r="A328" s="7"/>
      <c r="B328" s="8"/>
      <c r="F328" s="14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" customHeight="1" x14ac:dyDescent="0.2">
      <c r="A329" s="7"/>
      <c r="B329" s="8"/>
      <c r="F329" s="14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" customHeight="1" x14ac:dyDescent="0.2">
      <c r="A330" s="7"/>
      <c r="B330" s="8"/>
      <c r="F330" s="14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" customHeight="1" x14ac:dyDescent="0.2">
      <c r="A331" s="7"/>
      <c r="B331" s="8"/>
      <c r="F331" s="14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" customHeight="1" x14ac:dyDescent="0.2">
      <c r="A332" s="7"/>
      <c r="B332" s="8"/>
      <c r="F332" s="14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" customHeight="1" x14ac:dyDescent="0.2">
      <c r="A333" s="7"/>
      <c r="B333" s="8"/>
      <c r="F333" s="14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" customHeight="1" x14ac:dyDescent="0.2">
      <c r="A334" s="7"/>
      <c r="B334" s="8"/>
      <c r="F334" s="14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" customHeight="1" x14ac:dyDescent="0.2">
      <c r="A335" s="7"/>
      <c r="B335" s="8"/>
      <c r="F335" s="14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" customHeight="1" x14ac:dyDescent="0.2">
      <c r="A336" s="7"/>
      <c r="B336" s="8"/>
      <c r="F336" s="14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" customHeight="1" x14ac:dyDescent="0.2">
      <c r="A337" s="7"/>
      <c r="B337" s="8"/>
      <c r="F337" s="14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" customHeight="1" x14ac:dyDescent="0.2">
      <c r="A338" s="7"/>
      <c r="B338" s="8"/>
      <c r="F338" s="14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" customHeight="1" x14ac:dyDescent="0.2">
      <c r="A339" s="7"/>
      <c r="B339" s="8"/>
      <c r="F339" s="14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" customHeight="1" x14ac:dyDescent="0.2">
      <c r="A340" s="7"/>
      <c r="B340" s="8"/>
      <c r="F340" s="14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" customHeight="1" x14ac:dyDescent="0.2">
      <c r="A341" s="7"/>
      <c r="B341" s="8"/>
      <c r="F341" s="14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" customHeight="1" x14ac:dyDescent="0.2">
      <c r="A342" s="7"/>
      <c r="B342" s="8"/>
      <c r="F342" s="14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" customHeight="1" x14ac:dyDescent="0.2">
      <c r="A343" s="7"/>
      <c r="B343" s="8"/>
      <c r="F343" s="14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" customHeight="1" x14ac:dyDescent="0.2">
      <c r="A344" s="7"/>
      <c r="B344" s="8"/>
      <c r="F344" s="14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" customHeight="1" x14ac:dyDescent="0.2">
      <c r="A345" s="7"/>
      <c r="B345" s="8"/>
      <c r="F345" s="14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" customHeight="1" x14ac:dyDescent="0.2">
      <c r="A346" s="7"/>
      <c r="B346" s="8"/>
      <c r="F346" s="14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" customHeight="1" x14ac:dyDescent="0.2">
      <c r="A347" s="7"/>
      <c r="B347" s="8"/>
      <c r="F347" s="14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" customHeight="1" x14ac:dyDescent="0.2">
      <c r="A348" s="7"/>
      <c r="B348" s="8"/>
      <c r="F348" s="14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" customHeight="1" x14ac:dyDescent="0.2">
      <c r="A349" s="7"/>
      <c r="B349" s="8"/>
      <c r="F349" s="14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" customHeight="1" x14ac:dyDescent="0.2">
      <c r="A350" s="7"/>
      <c r="B350" s="8"/>
      <c r="F350" s="14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" customHeight="1" x14ac:dyDescent="0.2">
      <c r="A351" s="7"/>
      <c r="B351" s="8"/>
      <c r="F351" s="14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" customHeight="1" x14ac:dyDescent="0.2">
      <c r="A352" s="7"/>
      <c r="B352" s="8"/>
      <c r="F352" s="14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" customHeight="1" x14ac:dyDescent="0.2">
      <c r="A353" s="7"/>
      <c r="B353" s="8"/>
      <c r="F353" s="14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" customHeight="1" x14ac:dyDescent="0.2">
      <c r="A354" s="7"/>
      <c r="B354" s="8"/>
      <c r="F354" s="14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" customHeight="1" x14ac:dyDescent="0.2">
      <c r="A355" s="7"/>
      <c r="B355" s="8"/>
      <c r="F355" s="14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" customHeight="1" x14ac:dyDescent="0.2">
      <c r="A356" s="7"/>
      <c r="B356" s="8"/>
      <c r="F356" s="14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" customHeight="1" x14ac:dyDescent="0.2">
      <c r="A357" s="7"/>
      <c r="B357" s="8"/>
      <c r="F357" s="14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" customHeight="1" x14ac:dyDescent="0.2">
      <c r="A358" s="7"/>
      <c r="B358" s="8"/>
      <c r="F358" s="14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" customHeight="1" x14ac:dyDescent="0.2">
      <c r="A359" s="7"/>
      <c r="B359" s="8"/>
      <c r="F359" s="14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" customHeight="1" x14ac:dyDescent="0.2">
      <c r="A360" s="7"/>
      <c r="B360" s="8"/>
      <c r="F360" s="14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" customHeight="1" x14ac:dyDescent="0.2">
      <c r="A361" s="7"/>
      <c r="B361" s="8"/>
      <c r="F361" s="14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" customHeight="1" x14ac:dyDescent="0.2">
      <c r="A362" s="7"/>
      <c r="B362" s="8"/>
      <c r="F362" s="14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" customHeight="1" x14ac:dyDescent="0.2">
      <c r="A363" s="7"/>
      <c r="B363" s="8"/>
      <c r="F363" s="14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" customHeight="1" x14ac:dyDescent="0.2">
      <c r="A364" s="7"/>
      <c r="B364" s="8"/>
      <c r="F364" s="14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" customHeight="1" x14ac:dyDescent="0.2">
      <c r="A365" s="7"/>
      <c r="B365" s="8"/>
      <c r="F365" s="14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" customHeight="1" x14ac:dyDescent="0.2">
      <c r="A366" s="7"/>
      <c r="B366" s="8"/>
      <c r="F366" s="14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" customHeight="1" x14ac:dyDescent="0.2">
      <c r="A367" s="7"/>
      <c r="B367" s="8"/>
      <c r="F367" s="14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" customHeight="1" x14ac:dyDescent="0.2">
      <c r="A368" s="7"/>
      <c r="B368" s="8"/>
      <c r="F368" s="14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" customHeight="1" x14ac:dyDescent="0.2">
      <c r="A369" s="7"/>
      <c r="B369" s="8"/>
      <c r="F369" s="14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" customHeight="1" x14ac:dyDescent="0.2">
      <c r="A370" s="7"/>
      <c r="B370" s="8"/>
      <c r="F370" s="14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" customHeight="1" x14ac:dyDescent="0.2">
      <c r="A371" s="7"/>
      <c r="B371" s="8"/>
      <c r="F371" s="14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" customHeight="1" x14ac:dyDescent="0.2">
      <c r="A372" s="7"/>
      <c r="B372" s="8"/>
      <c r="F372" s="14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" customHeight="1" x14ac:dyDescent="0.2">
      <c r="A373" s="7"/>
      <c r="B373" s="8"/>
      <c r="F373" s="14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" customHeight="1" x14ac:dyDescent="0.2">
      <c r="A374" s="7"/>
      <c r="B374" s="8"/>
      <c r="F374" s="14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" customHeight="1" x14ac:dyDescent="0.2">
      <c r="A375" s="7"/>
      <c r="B375" s="8"/>
      <c r="F375" s="14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" customHeight="1" x14ac:dyDescent="0.2">
      <c r="A376" s="7"/>
      <c r="B376" s="8"/>
      <c r="F376" s="14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" customHeight="1" x14ac:dyDescent="0.2">
      <c r="A377" s="7"/>
      <c r="B377" s="8"/>
      <c r="F377" s="14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" customHeight="1" x14ac:dyDescent="0.2">
      <c r="A378" s="7"/>
      <c r="B378" s="8"/>
      <c r="F378" s="14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" customHeight="1" x14ac:dyDescent="0.2">
      <c r="A379" s="7"/>
      <c r="B379" s="8"/>
      <c r="F379" s="14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" customHeight="1" x14ac:dyDescent="0.2">
      <c r="A380" s="7"/>
      <c r="B380" s="8"/>
      <c r="F380" s="14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" customHeight="1" x14ac:dyDescent="0.2">
      <c r="A381" s="7"/>
      <c r="B381" s="8"/>
      <c r="F381" s="14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" customHeight="1" x14ac:dyDescent="0.2">
      <c r="A382" s="7"/>
      <c r="B382" s="8"/>
      <c r="F382" s="14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" customHeight="1" x14ac:dyDescent="0.2">
      <c r="A383" s="7"/>
      <c r="B383" s="8"/>
      <c r="F383" s="14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" customHeight="1" x14ac:dyDescent="0.2">
      <c r="A384" s="7"/>
      <c r="B384" s="8"/>
      <c r="F384" s="14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" customHeight="1" x14ac:dyDescent="0.2">
      <c r="A385" s="7"/>
      <c r="B385" s="8"/>
      <c r="F385" s="14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" customHeight="1" x14ac:dyDescent="0.2">
      <c r="A386" s="7"/>
      <c r="B386" s="8"/>
      <c r="F386" s="14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" customHeight="1" x14ac:dyDescent="0.2">
      <c r="A387" s="7"/>
      <c r="B387" s="8"/>
      <c r="F387" s="14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" customHeight="1" x14ac:dyDescent="0.2">
      <c r="A388" s="7"/>
      <c r="B388" s="8"/>
      <c r="F388" s="14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" customHeight="1" x14ac:dyDescent="0.2">
      <c r="A389" s="7"/>
      <c r="B389" s="8"/>
      <c r="F389" s="14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" customHeight="1" x14ac:dyDescent="0.2">
      <c r="A390" s="7"/>
      <c r="B390" s="8"/>
      <c r="F390" s="14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" customHeight="1" x14ac:dyDescent="0.2">
      <c r="A391" s="7"/>
      <c r="B391" s="8"/>
      <c r="F391" s="14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" customHeight="1" x14ac:dyDescent="0.2">
      <c r="A392" s="7"/>
      <c r="B392" s="8"/>
      <c r="F392" s="14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" customHeight="1" x14ac:dyDescent="0.2">
      <c r="A393" s="7"/>
      <c r="B393" s="8"/>
      <c r="F393" s="14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" customHeight="1" x14ac:dyDescent="0.2">
      <c r="A394" s="7"/>
      <c r="B394" s="8"/>
      <c r="F394" s="14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" customHeight="1" x14ac:dyDescent="0.2">
      <c r="A395" s="7"/>
      <c r="B395" s="8"/>
      <c r="F395" s="14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" customHeight="1" x14ac:dyDescent="0.2">
      <c r="A396" s="7"/>
      <c r="B396" s="8"/>
      <c r="F396" s="14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" customHeight="1" x14ac:dyDescent="0.2">
      <c r="A397" s="7"/>
      <c r="B397" s="8"/>
      <c r="F397" s="14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" customHeight="1" x14ac:dyDescent="0.2">
      <c r="A398" s="7"/>
      <c r="B398" s="8"/>
      <c r="F398" s="14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" customHeight="1" x14ac:dyDescent="0.2">
      <c r="A399" s="7"/>
      <c r="B399" s="8"/>
      <c r="F399" s="14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" customHeight="1" x14ac:dyDescent="0.2">
      <c r="A400" s="7"/>
      <c r="B400" s="8"/>
      <c r="F400" s="14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" customHeight="1" x14ac:dyDescent="0.2">
      <c r="A401" s="7"/>
      <c r="B401" s="8"/>
      <c r="F401" s="14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" customHeight="1" x14ac:dyDescent="0.2">
      <c r="A402" s="7"/>
      <c r="B402" s="8"/>
      <c r="F402" s="14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" customHeight="1" x14ac:dyDescent="0.2">
      <c r="A403" s="7"/>
      <c r="B403" s="8"/>
      <c r="F403" s="14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" customHeight="1" x14ac:dyDescent="0.2">
      <c r="A404" s="7"/>
      <c r="B404" s="8"/>
      <c r="F404" s="14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" customHeight="1" x14ac:dyDescent="0.2">
      <c r="A405" s="7"/>
      <c r="B405" s="8"/>
      <c r="F405" s="14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" customHeight="1" x14ac:dyDescent="0.2">
      <c r="A406" s="7"/>
      <c r="B406" s="8"/>
      <c r="F406" s="14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" customHeight="1" x14ac:dyDescent="0.2">
      <c r="A407" s="7"/>
      <c r="B407" s="8"/>
      <c r="F407" s="14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" customHeight="1" x14ac:dyDescent="0.2">
      <c r="A408" s="7"/>
      <c r="B408" s="8"/>
      <c r="F408" s="14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" customHeight="1" x14ac:dyDescent="0.2">
      <c r="A409" s="7"/>
      <c r="B409" s="8"/>
      <c r="F409" s="14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" customHeight="1" x14ac:dyDescent="0.2">
      <c r="A410" s="7"/>
      <c r="B410" s="8"/>
      <c r="F410" s="14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" customHeight="1" x14ac:dyDescent="0.2">
      <c r="A411" s="7"/>
      <c r="B411" s="8"/>
      <c r="F411" s="14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" customHeight="1" x14ac:dyDescent="0.2">
      <c r="A412" s="7"/>
      <c r="B412" s="8"/>
      <c r="F412" s="14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" customHeight="1" x14ac:dyDescent="0.2">
      <c r="A413" s="7"/>
      <c r="B413" s="8"/>
      <c r="F413" s="14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" customHeight="1" x14ac:dyDescent="0.2">
      <c r="A414" s="7"/>
      <c r="B414" s="8"/>
      <c r="F414" s="14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" customHeight="1" x14ac:dyDescent="0.2">
      <c r="A415" s="7"/>
      <c r="B415" s="8"/>
      <c r="F415" s="14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" customHeight="1" x14ac:dyDescent="0.2">
      <c r="A416" s="7"/>
      <c r="B416" s="8"/>
      <c r="F416" s="14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" customHeight="1" x14ac:dyDescent="0.2">
      <c r="A417" s="7"/>
      <c r="B417" s="8"/>
      <c r="F417" s="14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" customHeight="1" x14ac:dyDescent="0.2">
      <c r="A418" s="7"/>
      <c r="B418" s="8"/>
      <c r="F418" s="14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" customHeight="1" x14ac:dyDescent="0.2">
      <c r="A419" s="7"/>
      <c r="B419" s="8"/>
      <c r="F419" s="14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" customHeight="1" x14ac:dyDescent="0.2">
      <c r="A420" s="7"/>
      <c r="B420" s="8"/>
      <c r="F420" s="14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" customHeight="1" x14ac:dyDescent="0.2">
      <c r="A421" s="7"/>
      <c r="B421" s="8"/>
      <c r="F421" s="14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" customHeight="1" x14ac:dyDescent="0.2">
      <c r="A422" s="7"/>
      <c r="B422" s="8"/>
      <c r="F422" s="14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" customHeight="1" x14ac:dyDescent="0.2">
      <c r="A423" s="7"/>
      <c r="B423" s="8"/>
      <c r="F423" s="14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" customHeight="1" x14ac:dyDescent="0.2">
      <c r="A424" s="7"/>
      <c r="B424" s="8"/>
      <c r="F424" s="14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" customHeight="1" x14ac:dyDescent="0.2">
      <c r="A425" s="7"/>
      <c r="B425" s="8"/>
      <c r="F425" s="14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" customHeight="1" x14ac:dyDescent="0.2">
      <c r="A426" s="7"/>
      <c r="B426" s="8"/>
      <c r="F426" s="14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" customHeight="1" x14ac:dyDescent="0.2">
      <c r="A427" s="7"/>
      <c r="B427" s="8"/>
      <c r="F427" s="14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" customHeight="1" x14ac:dyDescent="0.2">
      <c r="A428" s="7"/>
      <c r="B428" s="8"/>
      <c r="F428" s="14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" customHeight="1" x14ac:dyDescent="0.2">
      <c r="A429" s="7"/>
      <c r="B429" s="8"/>
      <c r="F429" s="14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" customHeight="1" x14ac:dyDescent="0.2">
      <c r="A430" s="7"/>
      <c r="B430" s="8"/>
      <c r="F430" s="14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" customHeight="1" x14ac:dyDescent="0.2">
      <c r="A431" s="7"/>
      <c r="B431" s="8"/>
      <c r="F431" s="14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" customHeight="1" x14ac:dyDescent="0.2">
      <c r="A432" s="7"/>
      <c r="B432" s="8"/>
      <c r="F432" s="14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" customHeight="1" x14ac:dyDescent="0.2">
      <c r="A433" s="7"/>
      <c r="B433" s="8"/>
      <c r="F433" s="14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" customHeight="1" x14ac:dyDescent="0.2">
      <c r="A434" s="7"/>
      <c r="B434" s="8"/>
      <c r="F434" s="14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" customHeight="1" x14ac:dyDescent="0.2">
      <c r="A435" s="7"/>
      <c r="B435" s="8"/>
      <c r="F435" s="14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" customHeight="1" x14ac:dyDescent="0.2">
      <c r="A436" s="7"/>
      <c r="B436" s="8"/>
      <c r="F436" s="14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" customHeight="1" x14ac:dyDescent="0.2">
      <c r="A437" s="7"/>
      <c r="B437" s="8"/>
      <c r="F437" s="14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" customHeight="1" x14ac:dyDescent="0.2">
      <c r="A438" s="7"/>
      <c r="B438" s="8"/>
      <c r="F438" s="14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" customHeight="1" x14ac:dyDescent="0.2">
      <c r="A439" s="7"/>
      <c r="B439" s="8"/>
      <c r="F439" s="14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" customHeight="1" x14ac:dyDescent="0.2">
      <c r="A440" s="7"/>
      <c r="B440" s="8"/>
      <c r="F440" s="14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" customHeight="1" x14ac:dyDescent="0.2">
      <c r="A441" s="7"/>
      <c r="B441" s="8"/>
      <c r="F441" s="14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" customHeight="1" x14ac:dyDescent="0.2">
      <c r="A442" s="7"/>
      <c r="B442" s="8"/>
      <c r="F442" s="14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" customHeight="1" x14ac:dyDescent="0.2">
      <c r="A443" s="7"/>
      <c r="B443" s="8"/>
      <c r="F443" s="14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" customHeight="1" x14ac:dyDescent="0.2">
      <c r="A444" s="7"/>
      <c r="B444" s="8"/>
      <c r="F444" s="14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" customHeight="1" x14ac:dyDescent="0.2">
      <c r="A445" s="7"/>
      <c r="B445" s="8"/>
      <c r="F445" s="14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" customHeight="1" x14ac:dyDescent="0.2">
      <c r="A446" s="7"/>
      <c r="B446" s="8"/>
      <c r="F446" s="14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" customHeight="1" x14ac:dyDescent="0.2">
      <c r="A447" s="7"/>
      <c r="B447" s="8"/>
      <c r="F447" s="14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" customHeight="1" x14ac:dyDescent="0.2">
      <c r="A448" s="7"/>
      <c r="B448" s="8"/>
      <c r="F448" s="14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" customHeight="1" x14ac:dyDescent="0.2">
      <c r="A449" s="7"/>
      <c r="B449" s="8"/>
      <c r="F449" s="14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" customHeight="1" x14ac:dyDescent="0.2">
      <c r="A450" s="7"/>
      <c r="B450" s="8"/>
      <c r="F450" s="14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" customHeight="1" x14ac:dyDescent="0.2">
      <c r="A451" s="7"/>
      <c r="B451" s="8"/>
      <c r="F451" s="14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" customHeight="1" x14ac:dyDescent="0.2">
      <c r="A452" s="7"/>
      <c r="B452" s="8"/>
      <c r="F452" s="14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" customHeight="1" x14ac:dyDescent="0.2">
      <c r="A453" s="7"/>
      <c r="B453" s="8"/>
      <c r="F453" s="14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" customHeight="1" x14ac:dyDescent="0.2">
      <c r="A454" s="7"/>
      <c r="B454" s="8"/>
      <c r="F454" s="14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" customHeight="1" x14ac:dyDescent="0.2">
      <c r="A455" s="7"/>
      <c r="B455" s="8"/>
      <c r="F455" s="14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" customHeight="1" x14ac:dyDescent="0.2">
      <c r="A456" s="7"/>
      <c r="B456" s="8"/>
      <c r="F456" s="14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" customHeight="1" x14ac:dyDescent="0.2">
      <c r="A457" s="7"/>
      <c r="B457" s="8"/>
      <c r="F457" s="14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" customHeight="1" x14ac:dyDescent="0.2">
      <c r="A458" s="7"/>
      <c r="B458" s="8"/>
      <c r="F458" s="14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" customHeight="1" x14ac:dyDescent="0.2">
      <c r="A459" s="7"/>
      <c r="B459" s="8"/>
      <c r="F459" s="14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" customHeight="1" x14ac:dyDescent="0.2">
      <c r="A460" s="7"/>
      <c r="B460" s="8"/>
      <c r="F460" s="14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" customHeight="1" x14ac:dyDescent="0.2">
      <c r="A461" s="7"/>
      <c r="B461" s="8"/>
      <c r="F461" s="14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" customHeight="1" x14ac:dyDescent="0.2">
      <c r="A462" s="7"/>
      <c r="B462" s="8"/>
      <c r="F462" s="14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" customHeight="1" x14ac:dyDescent="0.2">
      <c r="A463" s="7"/>
      <c r="B463" s="8"/>
      <c r="F463" s="14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" customHeight="1" x14ac:dyDescent="0.2">
      <c r="A464" s="7"/>
      <c r="B464" s="8"/>
      <c r="F464" s="14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" customHeight="1" x14ac:dyDescent="0.2">
      <c r="A465" s="7"/>
      <c r="B465" s="8"/>
      <c r="F465" s="14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" customHeight="1" x14ac:dyDescent="0.2">
      <c r="A466" s="7"/>
      <c r="B466" s="8"/>
      <c r="F466" s="14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" customHeight="1" x14ac:dyDescent="0.2">
      <c r="A467" s="7"/>
      <c r="B467" s="8"/>
      <c r="F467" s="14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" customHeight="1" x14ac:dyDescent="0.2">
      <c r="A468" s="7"/>
      <c r="B468" s="8"/>
      <c r="F468" s="14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" customHeight="1" x14ac:dyDescent="0.2">
      <c r="A469" s="7"/>
      <c r="B469" s="8"/>
      <c r="F469" s="14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" customHeight="1" x14ac:dyDescent="0.2">
      <c r="A470" s="7"/>
      <c r="B470" s="8"/>
      <c r="F470" s="14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" customHeight="1" x14ac:dyDescent="0.2">
      <c r="A471" s="7"/>
      <c r="B471" s="8"/>
      <c r="F471" s="14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" customHeight="1" x14ac:dyDescent="0.2">
      <c r="A472" s="7"/>
      <c r="B472" s="8"/>
      <c r="F472" s="14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" customHeight="1" x14ac:dyDescent="0.2">
      <c r="A473" s="7"/>
      <c r="B473" s="8"/>
      <c r="F473" s="14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" customHeight="1" x14ac:dyDescent="0.2">
      <c r="A474" s="7"/>
      <c r="B474" s="8"/>
      <c r="F474" s="14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" customHeight="1" x14ac:dyDescent="0.2">
      <c r="A475" s="7"/>
      <c r="B475" s="8"/>
      <c r="F475" s="14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" customHeight="1" x14ac:dyDescent="0.2">
      <c r="A476" s="7"/>
      <c r="B476" s="8"/>
      <c r="F476" s="14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" customHeight="1" x14ac:dyDescent="0.2">
      <c r="A477" s="7"/>
      <c r="B477" s="8"/>
      <c r="F477" s="14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" customHeight="1" x14ac:dyDescent="0.2">
      <c r="A478" s="7"/>
      <c r="B478" s="8"/>
      <c r="F478" s="14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" customHeight="1" x14ac:dyDescent="0.2">
      <c r="A479" s="7"/>
      <c r="B479" s="8"/>
      <c r="F479" s="14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" customHeight="1" x14ac:dyDescent="0.2">
      <c r="A480" s="7"/>
      <c r="B480" s="8"/>
      <c r="F480" s="14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" customHeight="1" x14ac:dyDescent="0.2">
      <c r="A481" s="7"/>
      <c r="B481" s="8"/>
      <c r="F481" s="14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" customHeight="1" x14ac:dyDescent="0.2">
      <c r="A482" s="7"/>
      <c r="B482" s="8"/>
      <c r="F482" s="14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" customHeight="1" x14ac:dyDescent="0.2">
      <c r="A483" s="7"/>
      <c r="B483" s="8"/>
      <c r="F483" s="14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" customHeight="1" x14ac:dyDescent="0.2">
      <c r="A484" s="7"/>
      <c r="B484" s="8"/>
      <c r="F484" s="14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" customHeight="1" x14ac:dyDescent="0.2">
      <c r="A485" s="7"/>
      <c r="B485" s="8"/>
      <c r="F485" s="14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" customHeight="1" x14ac:dyDescent="0.2">
      <c r="A486" s="7"/>
      <c r="B486" s="8"/>
      <c r="F486" s="14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" customHeight="1" x14ac:dyDescent="0.2">
      <c r="A487" s="7"/>
      <c r="B487" s="8"/>
      <c r="F487" s="14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" customHeight="1" x14ac:dyDescent="0.2">
      <c r="A488" s="7"/>
      <c r="B488" s="8"/>
      <c r="F488" s="14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" customHeight="1" x14ac:dyDescent="0.2">
      <c r="A489" s="7"/>
      <c r="B489" s="8"/>
      <c r="F489" s="14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" customHeight="1" x14ac:dyDescent="0.2">
      <c r="A490" s="7"/>
      <c r="B490" s="8"/>
      <c r="F490" s="14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" customHeight="1" x14ac:dyDescent="0.2">
      <c r="A491" s="7"/>
      <c r="B491" s="8"/>
      <c r="F491" s="14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" customHeight="1" x14ac:dyDescent="0.2">
      <c r="A492" s="7"/>
      <c r="B492" s="8"/>
      <c r="F492" s="14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" customHeight="1" x14ac:dyDescent="0.2">
      <c r="A493" s="7"/>
      <c r="B493" s="8"/>
      <c r="F493" s="14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" customHeight="1" x14ac:dyDescent="0.2">
      <c r="A494" s="7"/>
      <c r="B494" s="8"/>
      <c r="F494" s="14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" customHeight="1" x14ac:dyDescent="0.2">
      <c r="A495" s="7"/>
      <c r="B495" s="8"/>
      <c r="F495" s="14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" customHeight="1" x14ac:dyDescent="0.2">
      <c r="A496" s="7"/>
      <c r="B496" s="8"/>
      <c r="F496" s="14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" customHeight="1" x14ac:dyDescent="0.2">
      <c r="A497" s="7"/>
      <c r="B497" s="8"/>
      <c r="F497" s="14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" customHeight="1" x14ac:dyDescent="0.2">
      <c r="A498" s="7"/>
      <c r="B498" s="8"/>
      <c r="F498" s="14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" customHeight="1" x14ac:dyDescent="0.2">
      <c r="A499" s="7"/>
      <c r="B499" s="8"/>
      <c r="F499" s="14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" customHeight="1" x14ac:dyDescent="0.2">
      <c r="A500" s="7"/>
      <c r="B500" s="8"/>
      <c r="F500" s="14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" customHeight="1" x14ac:dyDescent="0.2">
      <c r="A501" s="7"/>
      <c r="B501" s="8"/>
      <c r="F501" s="14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" customHeight="1" x14ac:dyDescent="0.2">
      <c r="A502" s="7"/>
      <c r="B502" s="8"/>
      <c r="F502" s="14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" customHeight="1" x14ac:dyDescent="0.2">
      <c r="A503" s="7"/>
      <c r="B503" s="8"/>
      <c r="F503" s="14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" customHeight="1" x14ac:dyDescent="0.2">
      <c r="A504" s="7"/>
      <c r="B504" s="8"/>
      <c r="F504" s="14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" customHeight="1" x14ac:dyDescent="0.2">
      <c r="A505" s="7"/>
      <c r="B505" s="8"/>
      <c r="F505" s="14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" customHeight="1" x14ac:dyDescent="0.2">
      <c r="A506" s="7"/>
      <c r="B506" s="8"/>
      <c r="F506" s="14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" customHeight="1" x14ac:dyDescent="0.2">
      <c r="A507" s="7"/>
      <c r="B507" s="8"/>
      <c r="F507" s="14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" customHeight="1" x14ac:dyDescent="0.2">
      <c r="A508" s="7"/>
      <c r="B508" s="8"/>
      <c r="F508" s="14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" customHeight="1" x14ac:dyDescent="0.2">
      <c r="A509" s="7"/>
      <c r="B509" s="8"/>
      <c r="F509" s="14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" customHeight="1" x14ac:dyDescent="0.2">
      <c r="A510" s="7"/>
      <c r="B510" s="8"/>
      <c r="F510" s="14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" customHeight="1" x14ac:dyDescent="0.2">
      <c r="A511" s="7"/>
      <c r="B511" s="8"/>
      <c r="F511" s="14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" customHeight="1" x14ac:dyDescent="0.2">
      <c r="A512" s="7"/>
      <c r="B512" s="8"/>
      <c r="F512" s="14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" customHeight="1" x14ac:dyDescent="0.2">
      <c r="A513" s="7"/>
      <c r="B513" s="8"/>
      <c r="F513" s="14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" customHeight="1" x14ac:dyDescent="0.2">
      <c r="A514" s="7"/>
      <c r="B514" s="8"/>
      <c r="F514" s="14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" customHeight="1" x14ac:dyDescent="0.2">
      <c r="A515" s="7"/>
      <c r="B515" s="8"/>
      <c r="F515" s="14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" customHeight="1" x14ac:dyDescent="0.2">
      <c r="A516" s="7"/>
      <c r="B516" s="8"/>
      <c r="F516" s="14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" customHeight="1" x14ac:dyDescent="0.2">
      <c r="A517" s="7"/>
      <c r="B517" s="8"/>
      <c r="F517" s="14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" customHeight="1" x14ac:dyDescent="0.2">
      <c r="A518" s="7"/>
      <c r="B518" s="8"/>
      <c r="F518" s="14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" customHeight="1" x14ac:dyDescent="0.2">
      <c r="A519" s="7"/>
      <c r="B519" s="8"/>
      <c r="F519" s="14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" customHeight="1" x14ac:dyDescent="0.2">
      <c r="A520" s="7"/>
      <c r="B520" s="8"/>
      <c r="F520" s="14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" customHeight="1" x14ac:dyDescent="0.2">
      <c r="A521" s="7"/>
      <c r="B521" s="8"/>
      <c r="F521" s="14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" customHeight="1" x14ac:dyDescent="0.2">
      <c r="A522" s="7"/>
      <c r="B522" s="8"/>
      <c r="F522" s="14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" customHeight="1" x14ac:dyDescent="0.2">
      <c r="A523" s="7"/>
      <c r="B523" s="8"/>
      <c r="F523" s="14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" customHeight="1" x14ac:dyDescent="0.2">
      <c r="A524" s="7"/>
      <c r="B524" s="8"/>
      <c r="F524" s="14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" customHeight="1" x14ac:dyDescent="0.2">
      <c r="A525" s="7"/>
      <c r="B525" s="8"/>
      <c r="F525" s="14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" customHeight="1" x14ac:dyDescent="0.2">
      <c r="A526" s="7"/>
      <c r="B526" s="8"/>
      <c r="F526" s="14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" customHeight="1" x14ac:dyDescent="0.2">
      <c r="A527" s="7"/>
      <c r="B527" s="8"/>
      <c r="F527" s="14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" customHeight="1" x14ac:dyDescent="0.2">
      <c r="A528" s="7"/>
      <c r="B528" s="8"/>
      <c r="F528" s="14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" customHeight="1" x14ac:dyDescent="0.2">
      <c r="A529" s="7"/>
      <c r="B529" s="8"/>
      <c r="F529" s="14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" customHeight="1" x14ac:dyDescent="0.2">
      <c r="A530" s="7"/>
      <c r="B530" s="8"/>
      <c r="F530" s="14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" customHeight="1" x14ac:dyDescent="0.2">
      <c r="A531" s="7"/>
      <c r="B531" s="8"/>
      <c r="F531" s="14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" customHeight="1" x14ac:dyDescent="0.2">
      <c r="A532" s="7"/>
      <c r="B532" s="8"/>
      <c r="F532" s="14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" customHeight="1" x14ac:dyDescent="0.2">
      <c r="A533" s="7"/>
      <c r="B533" s="8"/>
      <c r="F533" s="14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" customHeight="1" x14ac:dyDescent="0.2">
      <c r="A534" s="7"/>
      <c r="B534" s="8"/>
      <c r="F534" s="14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" customHeight="1" x14ac:dyDescent="0.2">
      <c r="A535" s="7"/>
      <c r="B535" s="8"/>
      <c r="F535" s="14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" customHeight="1" x14ac:dyDescent="0.2">
      <c r="A536" s="7"/>
      <c r="B536" s="8"/>
      <c r="F536" s="14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" customHeight="1" x14ac:dyDescent="0.2">
      <c r="A537" s="7"/>
      <c r="B537" s="8"/>
      <c r="F537" s="14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" customHeight="1" x14ac:dyDescent="0.2">
      <c r="A538" s="7"/>
      <c r="B538" s="8"/>
      <c r="F538" s="14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" customHeight="1" x14ac:dyDescent="0.2">
      <c r="A539" s="7"/>
      <c r="B539" s="8"/>
      <c r="F539" s="14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" customHeight="1" x14ac:dyDescent="0.2">
      <c r="A540" s="7"/>
      <c r="B540" s="8"/>
      <c r="F540" s="14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" customHeight="1" x14ac:dyDescent="0.2">
      <c r="A541" s="7"/>
      <c r="B541" s="8"/>
      <c r="F541" s="14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" customHeight="1" x14ac:dyDescent="0.2">
      <c r="A542" s="7"/>
      <c r="B542" s="8"/>
      <c r="F542" s="14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" customHeight="1" x14ac:dyDescent="0.2">
      <c r="A543" s="7"/>
      <c r="B543" s="8"/>
      <c r="F543" s="14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" customHeight="1" x14ac:dyDescent="0.2">
      <c r="A544" s="7"/>
      <c r="B544" s="8"/>
      <c r="F544" s="14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" customHeight="1" x14ac:dyDescent="0.2">
      <c r="A545" s="7"/>
      <c r="B545" s="8"/>
      <c r="F545" s="14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" customHeight="1" x14ac:dyDescent="0.2">
      <c r="A546" s="7"/>
      <c r="B546" s="8"/>
      <c r="F546" s="14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" customHeight="1" x14ac:dyDescent="0.2">
      <c r="A547" s="7"/>
      <c r="B547" s="8"/>
      <c r="F547" s="14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" customHeight="1" x14ac:dyDescent="0.2">
      <c r="A548" s="7"/>
      <c r="B548" s="8"/>
      <c r="F548" s="14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" customHeight="1" x14ac:dyDescent="0.2">
      <c r="A549" s="7"/>
      <c r="B549" s="8"/>
      <c r="F549" s="14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" customHeight="1" x14ac:dyDescent="0.2">
      <c r="A550" s="7"/>
      <c r="B550" s="8"/>
      <c r="F550" s="14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" customHeight="1" x14ac:dyDescent="0.2">
      <c r="A551" s="7"/>
      <c r="B551" s="8"/>
      <c r="F551" s="14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" customHeight="1" x14ac:dyDescent="0.2">
      <c r="A552" s="7"/>
      <c r="B552" s="8"/>
      <c r="F552" s="14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" customHeight="1" x14ac:dyDescent="0.2">
      <c r="A553" s="7"/>
      <c r="B553" s="8"/>
      <c r="F553" s="14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" customHeight="1" x14ac:dyDescent="0.2">
      <c r="A554" s="7"/>
      <c r="B554" s="8"/>
      <c r="F554" s="14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" customHeight="1" x14ac:dyDescent="0.2">
      <c r="A555" s="7"/>
      <c r="B555" s="8"/>
      <c r="F555" s="14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" customHeight="1" x14ac:dyDescent="0.2">
      <c r="A556" s="7"/>
      <c r="B556" s="8"/>
      <c r="F556" s="14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" customHeight="1" x14ac:dyDescent="0.2">
      <c r="A557" s="7"/>
      <c r="B557" s="8"/>
      <c r="F557" s="14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" customHeight="1" x14ac:dyDescent="0.2">
      <c r="A558" s="7"/>
      <c r="B558" s="8"/>
      <c r="F558" s="14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" customHeight="1" x14ac:dyDescent="0.2">
      <c r="A559" s="7"/>
      <c r="B559" s="8"/>
      <c r="F559" s="14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" customHeight="1" x14ac:dyDescent="0.2">
      <c r="A560" s="7"/>
      <c r="B560" s="8"/>
      <c r="F560" s="14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" customHeight="1" x14ac:dyDescent="0.2">
      <c r="A561" s="7"/>
      <c r="B561" s="8"/>
      <c r="F561" s="14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" customHeight="1" x14ac:dyDescent="0.2">
      <c r="A562" s="7"/>
      <c r="B562" s="8"/>
      <c r="F562" s="14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" customHeight="1" x14ac:dyDescent="0.2">
      <c r="A563" s="7"/>
      <c r="B563" s="8"/>
      <c r="F563" s="14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" customHeight="1" x14ac:dyDescent="0.2">
      <c r="A564" s="7"/>
      <c r="B564" s="8"/>
      <c r="F564" s="14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" customHeight="1" x14ac:dyDescent="0.2">
      <c r="A565" s="7"/>
      <c r="B565" s="8"/>
      <c r="F565" s="14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" customHeight="1" x14ac:dyDescent="0.2">
      <c r="A566" s="7"/>
      <c r="B566" s="8"/>
      <c r="F566" s="14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" customHeight="1" x14ac:dyDescent="0.2">
      <c r="A567" s="7"/>
      <c r="B567" s="8"/>
      <c r="F567" s="14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" customHeight="1" x14ac:dyDescent="0.2">
      <c r="A568" s="7"/>
      <c r="B568" s="8"/>
      <c r="F568" s="14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" customHeight="1" x14ac:dyDescent="0.2">
      <c r="A569" s="7"/>
      <c r="B569" s="8"/>
      <c r="F569" s="14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" customHeight="1" x14ac:dyDescent="0.2">
      <c r="A570" s="7"/>
      <c r="B570" s="8"/>
      <c r="F570" s="14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" customHeight="1" x14ac:dyDescent="0.2">
      <c r="A571" s="7"/>
      <c r="B571" s="8"/>
      <c r="F571" s="14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" customHeight="1" x14ac:dyDescent="0.2">
      <c r="A572" s="7"/>
      <c r="B572" s="8"/>
      <c r="F572" s="14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" customHeight="1" x14ac:dyDescent="0.2">
      <c r="A573" s="7"/>
      <c r="B573" s="8"/>
      <c r="F573" s="14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" customHeight="1" x14ac:dyDescent="0.2">
      <c r="A574" s="7"/>
      <c r="B574" s="8"/>
      <c r="F574" s="14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" customHeight="1" x14ac:dyDescent="0.2">
      <c r="A575" s="7"/>
      <c r="B575" s="8"/>
      <c r="F575" s="14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" customHeight="1" x14ac:dyDescent="0.2">
      <c r="A576" s="7"/>
      <c r="B576" s="8"/>
      <c r="F576" s="14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" customHeight="1" x14ac:dyDescent="0.2">
      <c r="A577" s="7"/>
      <c r="B577" s="8"/>
      <c r="F577" s="14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" customHeight="1" x14ac:dyDescent="0.2">
      <c r="A578" s="7"/>
      <c r="B578" s="8"/>
      <c r="F578" s="14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" customHeight="1" x14ac:dyDescent="0.2">
      <c r="A579" s="7"/>
      <c r="B579" s="8"/>
      <c r="F579" s="14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" customHeight="1" x14ac:dyDescent="0.2">
      <c r="A580" s="7"/>
      <c r="B580" s="8"/>
      <c r="F580" s="14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" customHeight="1" x14ac:dyDescent="0.2">
      <c r="A581" s="7"/>
      <c r="B581" s="8"/>
      <c r="F581" s="14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" customHeight="1" x14ac:dyDescent="0.2">
      <c r="A582" s="7"/>
      <c r="B582" s="8"/>
      <c r="F582" s="14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" customHeight="1" x14ac:dyDescent="0.2">
      <c r="A583" s="7"/>
      <c r="B583" s="8"/>
      <c r="F583" s="14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" customHeight="1" x14ac:dyDescent="0.2">
      <c r="A584" s="7"/>
      <c r="B584" s="8"/>
      <c r="F584" s="14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" customHeight="1" x14ac:dyDescent="0.2">
      <c r="A585" s="7"/>
      <c r="B585" s="8"/>
      <c r="F585" s="14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" customHeight="1" x14ac:dyDescent="0.2">
      <c r="A586" s="7"/>
      <c r="B586" s="8"/>
      <c r="F586" s="14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" customHeight="1" x14ac:dyDescent="0.2">
      <c r="A587" s="7"/>
      <c r="B587" s="8"/>
      <c r="F587" s="14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" customHeight="1" x14ac:dyDescent="0.2">
      <c r="A588" s="7"/>
      <c r="B588" s="8"/>
      <c r="F588" s="14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" customHeight="1" x14ac:dyDescent="0.2">
      <c r="A589" s="7"/>
      <c r="B589" s="8"/>
      <c r="F589" s="14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" customHeight="1" x14ac:dyDescent="0.2">
      <c r="A590" s="7"/>
      <c r="B590" s="8"/>
      <c r="F590" s="14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" customHeight="1" x14ac:dyDescent="0.2">
      <c r="A591" s="7"/>
      <c r="B591" s="8"/>
      <c r="F591" s="14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" customHeight="1" x14ac:dyDescent="0.2">
      <c r="A592" s="7"/>
      <c r="B592" s="8"/>
      <c r="F592" s="14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" customHeight="1" x14ac:dyDescent="0.2">
      <c r="A593" s="7"/>
      <c r="B593" s="8"/>
      <c r="F593" s="14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" customHeight="1" x14ac:dyDescent="0.2">
      <c r="A594" s="7"/>
      <c r="B594" s="8"/>
      <c r="F594" s="14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" customHeight="1" x14ac:dyDescent="0.2">
      <c r="A595" s="7"/>
      <c r="B595" s="8"/>
      <c r="F595" s="14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" customHeight="1" x14ac:dyDescent="0.2">
      <c r="A596" s="7"/>
      <c r="B596" s="8"/>
      <c r="F596" s="14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" customHeight="1" x14ac:dyDescent="0.2">
      <c r="A597" s="7"/>
      <c r="B597" s="8"/>
      <c r="F597" s="14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" customHeight="1" x14ac:dyDescent="0.2">
      <c r="A598" s="7"/>
      <c r="B598" s="8"/>
      <c r="F598" s="14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" customHeight="1" x14ac:dyDescent="0.2">
      <c r="A599" s="7"/>
      <c r="B599" s="8"/>
      <c r="F599" s="14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" customHeight="1" x14ac:dyDescent="0.2">
      <c r="A600" s="7"/>
      <c r="B600" s="8"/>
      <c r="F600" s="14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" customHeight="1" x14ac:dyDescent="0.2">
      <c r="A601" s="7"/>
      <c r="B601" s="8"/>
      <c r="F601" s="14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" customHeight="1" x14ac:dyDescent="0.2">
      <c r="A602" s="7"/>
      <c r="B602" s="8"/>
      <c r="F602" s="14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" customHeight="1" x14ac:dyDescent="0.2">
      <c r="A603" s="7"/>
      <c r="B603" s="8"/>
      <c r="F603" s="14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" customHeight="1" x14ac:dyDescent="0.2">
      <c r="A604" s="7"/>
      <c r="B604" s="8"/>
      <c r="F604" s="14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" customHeight="1" x14ac:dyDescent="0.2">
      <c r="A605" s="7"/>
      <c r="B605" s="8"/>
      <c r="F605" s="14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" customHeight="1" x14ac:dyDescent="0.2">
      <c r="A606" s="7"/>
      <c r="B606" s="8"/>
      <c r="F606" s="14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" customHeight="1" x14ac:dyDescent="0.2">
      <c r="A607" s="7"/>
      <c r="B607" s="8"/>
      <c r="F607" s="14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" customHeight="1" x14ac:dyDescent="0.2">
      <c r="A608" s="7"/>
      <c r="B608" s="8"/>
      <c r="F608" s="14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" customHeight="1" x14ac:dyDescent="0.2">
      <c r="A609" s="7"/>
      <c r="B609" s="8"/>
      <c r="F609" s="14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" customHeight="1" x14ac:dyDescent="0.2">
      <c r="A610" s="7"/>
      <c r="B610" s="8"/>
      <c r="F610" s="14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" customHeight="1" x14ac:dyDescent="0.2">
      <c r="A611" s="7"/>
      <c r="B611" s="8"/>
      <c r="F611" s="14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" customHeight="1" x14ac:dyDescent="0.2">
      <c r="A612" s="7"/>
      <c r="B612" s="8"/>
      <c r="F612" s="14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" customHeight="1" x14ac:dyDescent="0.2">
      <c r="A613" s="7"/>
      <c r="B613" s="8"/>
      <c r="F613" s="14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" customHeight="1" x14ac:dyDescent="0.2">
      <c r="A614" s="7"/>
      <c r="B614" s="8"/>
      <c r="F614" s="14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" customHeight="1" x14ac:dyDescent="0.2">
      <c r="A615" s="7"/>
      <c r="B615" s="8"/>
      <c r="F615" s="14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" customHeight="1" x14ac:dyDescent="0.2">
      <c r="A616" s="7"/>
      <c r="B616" s="8"/>
      <c r="F616" s="14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" customHeight="1" x14ac:dyDescent="0.2">
      <c r="A617" s="7"/>
      <c r="B617" s="8"/>
      <c r="F617" s="14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" customHeight="1" x14ac:dyDescent="0.2">
      <c r="A618" s="7"/>
      <c r="B618" s="8"/>
      <c r="F618" s="14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" customHeight="1" x14ac:dyDescent="0.2">
      <c r="A619" s="7"/>
      <c r="B619" s="8"/>
      <c r="F619" s="14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" customHeight="1" x14ac:dyDescent="0.2">
      <c r="A620" s="7"/>
      <c r="B620" s="8"/>
      <c r="F620" s="14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" customHeight="1" x14ac:dyDescent="0.2">
      <c r="A621" s="7"/>
      <c r="B621" s="8"/>
      <c r="F621" s="14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" customHeight="1" x14ac:dyDescent="0.2">
      <c r="A622" s="7"/>
      <c r="B622" s="8"/>
      <c r="F622" s="14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" customHeight="1" x14ac:dyDescent="0.2">
      <c r="A623" s="7"/>
      <c r="B623" s="8"/>
      <c r="F623" s="14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" customHeight="1" x14ac:dyDescent="0.2">
      <c r="A624" s="7"/>
      <c r="B624" s="8"/>
      <c r="F624" s="14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" customHeight="1" x14ac:dyDescent="0.2">
      <c r="A625" s="7"/>
      <c r="B625" s="8"/>
      <c r="F625" s="14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" customHeight="1" x14ac:dyDescent="0.2">
      <c r="A626" s="7"/>
      <c r="B626" s="8"/>
      <c r="F626" s="14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" customHeight="1" x14ac:dyDescent="0.2">
      <c r="A627" s="7"/>
      <c r="B627" s="8"/>
      <c r="F627" s="14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" customHeight="1" x14ac:dyDescent="0.2">
      <c r="A628" s="7"/>
      <c r="B628" s="8"/>
      <c r="F628" s="14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" customHeight="1" x14ac:dyDescent="0.2">
      <c r="A629" s="7"/>
      <c r="B629" s="8"/>
      <c r="F629" s="14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" customHeight="1" x14ac:dyDescent="0.2">
      <c r="A630" s="7"/>
      <c r="B630" s="8"/>
      <c r="F630" s="14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" customHeight="1" x14ac:dyDescent="0.2">
      <c r="A631" s="7"/>
      <c r="B631" s="8"/>
      <c r="F631" s="14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" customHeight="1" x14ac:dyDescent="0.2">
      <c r="A632" s="7"/>
      <c r="B632" s="8"/>
      <c r="F632" s="14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" customHeight="1" x14ac:dyDescent="0.2">
      <c r="A633" s="7"/>
      <c r="B633" s="8"/>
      <c r="F633" s="14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" customHeight="1" x14ac:dyDescent="0.2">
      <c r="A634" s="7"/>
      <c r="B634" s="8"/>
      <c r="F634" s="14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" customHeight="1" x14ac:dyDescent="0.2">
      <c r="A635" s="7"/>
      <c r="B635" s="8"/>
      <c r="F635" s="14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" customHeight="1" x14ac:dyDescent="0.2">
      <c r="A636" s="7"/>
      <c r="B636" s="8"/>
      <c r="F636" s="14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" customHeight="1" x14ac:dyDescent="0.2">
      <c r="A637" s="7"/>
      <c r="B637" s="8"/>
      <c r="F637" s="14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" customHeight="1" x14ac:dyDescent="0.2">
      <c r="A638" s="7"/>
      <c r="B638" s="8"/>
      <c r="F638" s="14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" customHeight="1" x14ac:dyDescent="0.2">
      <c r="A639" s="7"/>
      <c r="B639" s="8"/>
      <c r="F639" s="14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" customHeight="1" x14ac:dyDescent="0.2">
      <c r="A640" s="7"/>
      <c r="B640" s="8"/>
      <c r="F640" s="14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" customHeight="1" x14ac:dyDescent="0.2">
      <c r="A641" s="7"/>
      <c r="B641" s="8"/>
      <c r="F641" s="14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" customHeight="1" x14ac:dyDescent="0.2">
      <c r="A642" s="7"/>
      <c r="B642" s="8"/>
      <c r="F642" s="14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" customHeight="1" x14ac:dyDescent="0.2">
      <c r="A643" s="7"/>
      <c r="B643" s="8"/>
      <c r="F643" s="14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" customHeight="1" x14ac:dyDescent="0.2">
      <c r="A644" s="7"/>
      <c r="B644" s="8"/>
      <c r="F644" s="14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" customHeight="1" x14ac:dyDescent="0.2">
      <c r="A645" s="7"/>
      <c r="B645" s="8"/>
      <c r="F645" s="14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" customHeight="1" x14ac:dyDescent="0.2">
      <c r="A646" s="7"/>
      <c r="B646" s="8"/>
      <c r="F646" s="14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" customHeight="1" x14ac:dyDescent="0.2">
      <c r="A647" s="7"/>
      <c r="B647" s="8"/>
      <c r="F647" s="14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" customHeight="1" x14ac:dyDescent="0.2">
      <c r="A648" s="7"/>
      <c r="B648" s="8"/>
      <c r="F648" s="14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" customHeight="1" x14ac:dyDescent="0.2">
      <c r="A649" s="7"/>
      <c r="B649" s="8"/>
      <c r="F649" s="14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" customHeight="1" x14ac:dyDescent="0.2">
      <c r="A650" s="7"/>
      <c r="B650" s="8"/>
      <c r="F650" s="14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" customHeight="1" x14ac:dyDescent="0.2">
      <c r="A651" s="7"/>
      <c r="B651" s="8"/>
      <c r="F651" s="14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" customHeight="1" x14ac:dyDescent="0.2">
      <c r="A652" s="7"/>
      <c r="B652" s="8"/>
      <c r="F652" s="14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" customHeight="1" x14ac:dyDescent="0.2">
      <c r="A653" s="7"/>
      <c r="B653" s="8"/>
      <c r="F653" s="14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" customHeight="1" x14ac:dyDescent="0.2">
      <c r="A654" s="7"/>
      <c r="B654" s="8"/>
      <c r="F654" s="14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" customHeight="1" x14ac:dyDescent="0.2">
      <c r="A655" s="7"/>
      <c r="B655" s="8"/>
      <c r="F655" s="14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" customHeight="1" x14ac:dyDescent="0.2">
      <c r="A656" s="7"/>
      <c r="B656" s="8"/>
      <c r="F656" s="14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" customHeight="1" x14ac:dyDescent="0.2">
      <c r="A657" s="7"/>
      <c r="B657" s="8"/>
      <c r="F657" s="14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" customHeight="1" x14ac:dyDescent="0.2">
      <c r="A658" s="7"/>
      <c r="B658" s="8"/>
      <c r="F658" s="14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" customHeight="1" x14ac:dyDescent="0.2">
      <c r="A659" s="7"/>
      <c r="B659" s="8"/>
      <c r="F659" s="14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" customHeight="1" x14ac:dyDescent="0.2">
      <c r="A660" s="7"/>
      <c r="B660" s="8"/>
      <c r="F660" s="14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" customHeight="1" x14ac:dyDescent="0.2">
      <c r="A661" s="7"/>
      <c r="B661" s="8"/>
      <c r="F661" s="14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" customHeight="1" x14ac:dyDescent="0.2">
      <c r="A662" s="7"/>
      <c r="B662" s="8"/>
      <c r="F662" s="14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" customHeight="1" x14ac:dyDescent="0.2">
      <c r="A663" s="7"/>
      <c r="B663" s="8"/>
      <c r="F663" s="14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" customHeight="1" x14ac:dyDescent="0.2">
      <c r="A664" s="7"/>
      <c r="B664" s="8"/>
      <c r="F664" s="14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" customHeight="1" x14ac:dyDescent="0.2">
      <c r="A665" s="7"/>
      <c r="B665" s="8"/>
      <c r="F665" s="14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" customHeight="1" x14ac:dyDescent="0.2">
      <c r="A666" s="7"/>
      <c r="B666" s="8"/>
      <c r="F666" s="14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" customHeight="1" x14ac:dyDescent="0.2">
      <c r="A667" s="7"/>
      <c r="B667" s="8"/>
      <c r="F667" s="14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" customHeight="1" x14ac:dyDescent="0.2">
      <c r="A668" s="7"/>
      <c r="B668" s="8"/>
      <c r="F668" s="14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" customHeight="1" x14ac:dyDescent="0.2">
      <c r="A669" s="7"/>
      <c r="B669" s="8"/>
      <c r="F669" s="14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" customHeight="1" x14ac:dyDescent="0.2">
      <c r="A670" s="7"/>
      <c r="B670" s="8"/>
      <c r="F670" s="14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" customHeight="1" x14ac:dyDescent="0.2">
      <c r="A671" s="7"/>
      <c r="B671" s="8"/>
      <c r="F671" s="14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" customHeight="1" x14ac:dyDescent="0.2">
      <c r="A672" s="7"/>
      <c r="B672" s="8"/>
      <c r="F672" s="14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" customHeight="1" x14ac:dyDescent="0.2">
      <c r="A673" s="7"/>
      <c r="B673" s="8"/>
      <c r="F673" s="14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" customHeight="1" x14ac:dyDescent="0.2">
      <c r="A674" s="7"/>
      <c r="B674" s="8"/>
      <c r="F674" s="14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" customHeight="1" x14ac:dyDescent="0.2">
      <c r="A675" s="7"/>
      <c r="B675" s="8"/>
      <c r="F675" s="14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" customHeight="1" x14ac:dyDescent="0.2">
      <c r="A676" s="7"/>
      <c r="B676" s="8"/>
      <c r="F676" s="14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" customHeight="1" x14ac:dyDescent="0.2">
      <c r="A677" s="7"/>
      <c r="B677" s="8"/>
      <c r="F677" s="14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" customHeight="1" x14ac:dyDescent="0.2">
      <c r="A678" s="7"/>
      <c r="B678" s="8"/>
      <c r="F678" s="14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" customHeight="1" x14ac:dyDescent="0.2">
      <c r="A679" s="7"/>
      <c r="B679" s="8"/>
      <c r="F679" s="14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" customHeight="1" x14ac:dyDescent="0.2">
      <c r="A680" s="7"/>
      <c r="B680" s="8"/>
      <c r="F680" s="14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" customHeight="1" x14ac:dyDescent="0.2">
      <c r="A681" s="7"/>
      <c r="B681" s="8"/>
      <c r="F681" s="14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" customHeight="1" x14ac:dyDescent="0.2">
      <c r="A682" s="7"/>
      <c r="B682" s="8"/>
      <c r="F682" s="14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" customHeight="1" x14ac:dyDescent="0.2">
      <c r="A683" s="7"/>
      <c r="B683" s="8"/>
      <c r="F683" s="14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" customHeight="1" x14ac:dyDescent="0.2">
      <c r="A684" s="7"/>
      <c r="B684" s="8"/>
      <c r="F684" s="14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" customHeight="1" x14ac:dyDescent="0.2">
      <c r="A685" s="7"/>
      <c r="B685" s="8"/>
      <c r="F685" s="14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" customHeight="1" x14ac:dyDescent="0.2">
      <c r="A686" s="7"/>
      <c r="B686" s="8"/>
      <c r="F686" s="14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" customHeight="1" x14ac:dyDescent="0.2">
      <c r="A687" s="7"/>
      <c r="B687" s="8"/>
      <c r="F687" s="14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" customHeight="1" x14ac:dyDescent="0.2">
      <c r="A688" s="7"/>
      <c r="B688" s="8"/>
      <c r="F688" s="14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" customHeight="1" x14ac:dyDescent="0.2">
      <c r="A689" s="7"/>
      <c r="B689" s="8"/>
      <c r="F689" s="14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" customHeight="1" x14ac:dyDescent="0.2">
      <c r="A690" s="7"/>
      <c r="B690" s="8"/>
      <c r="F690" s="14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" customHeight="1" x14ac:dyDescent="0.2">
      <c r="A691" s="7"/>
      <c r="B691" s="8"/>
      <c r="F691" s="14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" customHeight="1" x14ac:dyDescent="0.2">
      <c r="A692" s="7"/>
      <c r="B692" s="8"/>
      <c r="F692" s="14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" customHeight="1" x14ac:dyDescent="0.2">
      <c r="A693" s="7"/>
      <c r="B693" s="8"/>
      <c r="F693" s="14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" customHeight="1" x14ac:dyDescent="0.2">
      <c r="A694" s="7"/>
      <c r="B694" s="8"/>
      <c r="F694" s="14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" customHeight="1" x14ac:dyDescent="0.2">
      <c r="A695" s="7"/>
      <c r="B695" s="8"/>
      <c r="F695" s="14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" customHeight="1" x14ac:dyDescent="0.2">
      <c r="A696" s="7"/>
      <c r="B696" s="8"/>
      <c r="F696" s="14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" customHeight="1" x14ac:dyDescent="0.2">
      <c r="A697" s="7"/>
      <c r="B697" s="8"/>
      <c r="F697" s="14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" customHeight="1" x14ac:dyDescent="0.2">
      <c r="A698" s="7"/>
      <c r="B698" s="8"/>
      <c r="F698" s="14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" customHeight="1" x14ac:dyDescent="0.2">
      <c r="A699" s="7"/>
      <c r="B699" s="8"/>
      <c r="F699" s="14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" customHeight="1" x14ac:dyDescent="0.2">
      <c r="A700" s="7"/>
      <c r="B700" s="8"/>
      <c r="F700" s="14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" customHeight="1" x14ac:dyDescent="0.2">
      <c r="A701" s="7"/>
      <c r="B701" s="8"/>
      <c r="F701" s="14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" customHeight="1" x14ac:dyDescent="0.2">
      <c r="A702" s="7"/>
      <c r="B702" s="8"/>
      <c r="F702" s="14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" customHeight="1" x14ac:dyDescent="0.2">
      <c r="A703" s="7"/>
      <c r="B703" s="8"/>
      <c r="F703" s="14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" customHeight="1" x14ac:dyDescent="0.2">
      <c r="A704" s="7"/>
      <c r="B704" s="8"/>
      <c r="F704" s="14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" customHeight="1" x14ac:dyDescent="0.2">
      <c r="A705" s="7"/>
      <c r="B705" s="8"/>
      <c r="F705" s="14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" customHeight="1" x14ac:dyDescent="0.2">
      <c r="A706" s="7"/>
      <c r="B706" s="8"/>
      <c r="F706" s="14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" customHeight="1" x14ac:dyDescent="0.2">
      <c r="A707" s="7"/>
      <c r="B707" s="8"/>
      <c r="F707" s="14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" customHeight="1" x14ac:dyDescent="0.2">
      <c r="A708" s="7"/>
      <c r="B708" s="8"/>
      <c r="F708" s="14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" customHeight="1" x14ac:dyDescent="0.2">
      <c r="A709" s="7"/>
      <c r="B709" s="8"/>
      <c r="F709" s="14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" customHeight="1" x14ac:dyDescent="0.2">
      <c r="A710" s="7"/>
      <c r="B710" s="8"/>
      <c r="F710" s="14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" customHeight="1" x14ac:dyDescent="0.2">
      <c r="A711" s="7"/>
      <c r="B711" s="8"/>
      <c r="F711" s="14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" customHeight="1" x14ac:dyDescent="0.2">
      <c r="A712" s="7"/>
      <c r="B712" s="8"/>
      <c r="F712" s="14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" customHeight="1" x14ac:dyDescent="0.2">
      <c r="A713" s="7"/>
      <c r="B713" s="8"/>
      <c r="F713" s="14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" customHeight="1" x14ac:dyDescent="0.2">
      <c r="A714" s="7"/>
      <c r="B714" s="8"/>
      <c r="F714" s="14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" customHeight="1" x14ac:dyDescent="0.2">
      <c r="A715" s="7"/>
      <c r="B715" s="8"/>
      <c r="F715" s="14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" customHeight="1" x14ac:dyDescent="0.2">
      <c r="A716" s="7"/>
      <c r="B716" s="8"/>
      <c r="F716" s="14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" customHeight="1" x14ac:dyDescent="0.2">
      <c r="A717" s="7"/>
      <c r="B717" s="8"/>
      <c r="F717" s="14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" customHeight="1" x14ac:dyDescent="0.2">
      <c r="A718" s="7"/>
      <c r="B718" s="8"/>
      <c r="F718" s="14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" customHeight="1" x14ac:dyDescent="0.2">
      <c r="A719" s="7"/>
      <c r="B719" s="8"/>
      <c r="F719" s="14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" customHeight="1" x14ac:dyDescent="0.2">
      <c r="A720" s="7"/>
      <c r="B720" s="8"/>
      <c r="F720" s="14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" customHeight="1" x14ac:dyDescent="0.2">
      <c r="A721" s="7"/>
      <c r="B721" s="8"/>
      <c r="F721" s="14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" customHeight="1" x14ac:dyDescent="0.2">
      <c r="A722" s="7"/>
      <c r="B722" s="8"/>
      <c r="F722" s="14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" customHeight="1" x14ac:dyDescent="0.2">
      <c r="A723" s="7"/>
      <c r="B723" s="8"/>
      <c r="F723" s="14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" customHeight="1" x14ac:dyDescent="0.2">
      <c r="A724" s="7"/>
      <c r="B724" s="8"/>
      <c r="F724" s="14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" customHeight="1" x14ac:dyDescent="0.2">
      <c r="A725" s="7"/>
      <c r="B725" s="8"/>
      <c r="F725" s="14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" customHeight="1" x14ac:dyDescent="0.2">
      <c r="A726" s="7"/>
      <c r="B726" s="8"/>
      <c r="F726" s="14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" customHeight="1" x14ac:dyDescent="0.2">
      <c r="A727" s="7"/>
      <c r="B727" s="8"/>
      <c r="F727" s="14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" customHeight="1" x14ac:dyDescent="0.2">
      <c r="A728" s="7"/>
      <c r="B728" s="8"/>
      <c r="F728" s="14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" customHeight="1" x14ac:dyDescent="0.2">
      <c r="A729" s="7"/>
      <c r="B729" s="8"/>
      <c r="F729" s="14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" customHeight="1" x14ac:dyDescent="0.2">
      <c r="A730" s="7"/>
      <c r="B730" s="8"/>
      <c r="F730" s="14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" customHeight="1" x14ac:dyDescent="0.2">
      <c r="A731" s="7"/>
      <c r="B731" s="8"/>
      <c r="F731" s="14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" customHeight="1" x14ac:dyDescent="0.2">
      <c r="A732" s="7"/>
      <c r="B732" s="8"/>
      <c r="F732" s="14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" customHeight="1" x14ac:dyDescent="0.2">
      <c r="A733" s="7"/>
      <c r="B733" s="8"/>
      <c r="F733" s="14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" customHeight="1" x14ac:dyDescent="0.2">
      <c r="A734" s="7"/>
      <c r="B734" s="8"/>
      <c r="F734" s="14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" customHeight="1" x14ac:dyDescent="0.2">
      <c r="A735" s="7"/>
      <c r="B735" s="8"/>
      <c r="F735" s="14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" customHeight="1" x14ac:dyDescent="0.2">
      <c r="A736" s="7"/>
      <c r="B736" s="8"/>
      <c r="F736" s="14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" customHeight="1" x14ac:dyDescent="0.2">
      <c r="A737" s="7"/>
      <c r="B737" s="8"/>
      <c r="F737" s="14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" customHeight="1" x14ac:dyDescent="0.2">
      <c r="A738" s="7"/>
      <c r="B738" s="8"/>
      <c r="F738" s="14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" customHeight="1" x14ac:dyDescent="0.2">
      <c r="A739" s="7"/>
      <c r="B739" s="8"/>
      <c r="F739" s="14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" customHeight="1" x14ac:dyDescent="0.2">
      <c r="A740" s="7"/>
      <c r="B740" s="8"/>
      <c r="F740" s="14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" customHeight="1" x14ac:dyDescent="0.2">
      <c r="A741" s="7"/>
      <c r="B741" s="8"/>
      <c r="F741" s="14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" customHeight="1" x14ac:dyDescent="0.2">
      <c r="A742" s="7"/>
      <c r="B742" s="8"/>
      <c r="F742" s="14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" customHeight="1" x14ac:dyDescent="0.2">
      <c r="A743" s="7"/>
      <c r="B743" s="8"/>
      <c r="F743" s="14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" customHeight="1" x14ac:dyDescent="0.2">
      <c r="A744" s="7"/>
      <c r="B744" s="8"/>
      <c r="F744" s="14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" customHeight="1" x14ac:dyDescent="0.2">
      <c r="A745" s="7"/>
      <c r="B745" s="8"/>
      <c r="F745" s="14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" customHeight="1" x14ac:dyDescent="0.2">
      <c r="A746" s="7"/>
      <c r="B746" s="8"/>
      <c r="F746" s="14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" customHeight="1" x14ac:dyDescent="0.2">
      <c r="A747" s="7"/>
      <c r="B747" s="8"/>
      <c r="F747" s="14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" customHeight="1" x14ac:dyDescent="0.2">
      <c r="A748" s="7"/>
      <c r="B748" s="8"/>
      <c r="F748" s="14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" customHeight="1" x14ac:dyDescent="0.2">
      <c r="A749" s="7"/>
      <c r="B749" s="8"/>
      <c r="F749" s="14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" customHeight="1" x14ac:dyDescent="0.2">
      <c r="A750" s="7"/>
      <c r="B750" s="8"/>
      <c r="F750" s="14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" customHeight="1" x14ac:dyDescent="0.2">
      <c r="A751" s="7"/>
      <c r="B751" s="8"/>
      <c r="F751" s="14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" customHeight="1" x14ac:dyDescent="0.2">
      <c r="A752" s="7"/>
      <c r="B752" s="8"/>
      <c r="F752" s="14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" customHeight="1" x14ac:dyDescent="0.2">
      <c r="A753" s="7"/>
      <c r="B753" s="8"/>
      <c r="F753" s="14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" customHeight="1" x14ac:dyDescent="0.2">
      <c r="A754" s="7"/>
      <c r="B754" s="8"/>
      <c r="F754" s="14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" customHeight="1" x14ac:dyDescent="0.2">
      <c r="A755" s="7"/>
      <c r="B755" s="8"/>
      <c r="F755" s="14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" customHeight="1" x14ac:dyDescent="0.2">
      <c r="A756" s="7"/>
      <c r="B756" s="8"/>
      <c r="F756" s="14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" customHeight="1" x14ac:dyDescent="0.2">
      <c r="A757" s="7"/>
      <c r="B757" s="8"/>
      <c r="F757" s="14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" customHeight="1" x14ac:dyDescent="0.2">
      <c r="A758" s="7"/>
      <c r="B758" s="8"/>
      <c r="F758" s="14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" customHeight="1" x14ac:dyDescent="0.2">
      <c r="A759" s="7"/>
      <c r="B759" s="8"/>
      <c r="F759" s="14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" customHeight="1" x14ac:dyDescent="0.2">
      <c r="A760" s="7"/>
      <c r="B760" s="8"/>
      <c r="F760" s="14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" customHeight="1" x14ac:dyDescent="0.2">
      <c r="A761" s="7"/>
      <c r="B761" s="8"/>
      <c r="F761" s="14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" customHeight="1" x14ac:dyDescent="0.2">
      <c r="A762" s="7"/>
      <c r="B762" s="8"/>
      <c r="F762" s="14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" customHeight="1" x14ac:dyDescent="0.2">
      <c r="A763" s="7"/>
      <c r="B763" s="8"/>
      <c r="F763" s="14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" customHeight="1" x14ac:dyDescent="0.2">
      <c r="A764" s="7"/>
      <c r="B764" s="8"/>
      <c r="F764" s="14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" customHeight="1" x14ac:dyDescent="0.2">
      <c r="A765" s="7"/>
      <c r="B765" s="8"/>
      <c r="F765" s="14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" customHeight="1" x14ac:dyDescent="0.2">
      <c r="A766" s="7"/>
      <c r="B766" s="8"/>
      <c r="F766" s="14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" customHeight="1" x14ac:dyDescent="0.2">
      <c r="A767" s="7"/>
      <c r="B767" s="8"/>
      <c r="F767" s="14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" customHeight="1" x14ac:dyDescent="0.2">
      <c r="A768" s="7"/>
      <c r="B768" s="8"/>
      <c r="F768" s="14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" customHeight="1" x14ac:dyDescent="0.2">
      <c r="A769" s="7"/>
      <c r="B769" s="8"/>
      <c r="F769" s="14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" customHeight="1" x14ac:dyDescent="0.2">
      <c r="A770" s="7"/>
      <c r="B770" s="8"/>
      <c r="F770" s="14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" customHeight="1" x14ac:dyDescent="0.2">
      <c r="A771" s="7"/>
      <c r="B771" s="8"/>
      <c r="F771" s="14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" customHeight="1" x14ac:dyDescent="0.2">
      <c r="A772" s="7"/>
      <c r="B772" s="8"/>
      <c r="F772" s="14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" customHeight="1" x14ac:dyDescent="0.2">
      <c r="A773" s="7"/>
      <c r="B773" s="8"/>
      <c r="F773" s="14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" customHeight="1" x14ac:dyDescent="0.2">
      <c r="A774" s="7"/>
      <c r="B774" s="8"/>
      <c r="F774" s="14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" customHeight="1" x14ac:dyDescent="0.2">
      <c r="A775" s="7"/>
      <c r="B775" s="8"/>
      <c r="F775" s="14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" customHeight="1" x14ac:dyDescent="0.2">
      <c r="A776" s="7"/>
      <c r="B776" s="8"/>
      <c r="F776" s="14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" customHeight="1" x14ac:dyDescent="0.2">
      <c r="A777" s="7"/>
      <c r="B777" s="8"/>
      <c r="F777" s="14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" customHeight="1" x14ac:dyDescent="0.2">
      <c r="A778" s="7"/>
      <c r="B778" s="8"/>
      <c r="F778" s="14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" customHeight="1" x14ac:dyDescent="0.2">
      <c r="A779" s="7"/>
      <c r="B779" s="8"/>
      <c r="F779" s="14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" customHeight="1" x14ac:dyDescent="0.2">
      <c r="A780" s="7"/>
      <c r="B780" s="8"/>
      <c r="F780" s="14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" customHeight="1" x14ac:dyDescent="0.2">
      <c r="A781" s="7"/>
      <c r="B781" s="8"/>
      <c r="F781" s="14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" customHeight="1" x14ac:dyDescent="0.2">
      <c r="A782" s="7"/>
      <c r="B782" s="8"/>
      <c r="F782" s="14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" customHeight="1" x14ac:dyDescent="0.2">
      <c r="A783" s="7"/>
      <c r="B783" s="8"/>
      <c r="F783" s="14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" customHeight="1" x14ac:dyDescent="0.2">
      <c r="A784" s="7"/>
      <c r="B784" s="8"/>
      <c r="F784" s="14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" customHeight="1" x14ac:dyDescent="0.2">
      <c r="A785" s="7"/>
      <c r="B785" s="8"/>
      <c r="F785" s="14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" customHeight="1" x14ac:dyDescent="0.2">
      <c r="A786" s="7"/>
      <c r="B786" s="8"/>
      <c r="F786" s="14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" customHeight="1" x14ac:dyDescent="0.2">
      <c r="A787" s="7"/>
      <c r="B787" s="8"/>
      <c r="F787" s="14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" customHeight="1" x14ac:dyDescent="0.2">
      <c r="A788" s="7"/>
      <c r="B788" s="8"/>
      <c r="F788" s="14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" customHeight="1" x14ac:dyDescent="0.2">
      <c r="A789" s="7"/>
      <c r="B789" s="8"/>
      <c r="F789" s="14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" customHeight="1" x14ac:dyDescent="0.2">
      <c r="A790" s="7"/>
      <c r="B790" s="8"/>
      <c r="F790" s="14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" customHeight="1" x14ac:dyDescent="0.2">
      <c r="A791" s="7"/>
      <c r="B791" s="8"/>
      <c r="F791" s="14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" customHeight="1" x14ac:dyDescent="0.2">
      <c r="A792" s="7"/>
      <c r="B792" s="8"/>
      <c r="F792" s="14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" customHeight="1" x14ac:dyDescent="0.2">
      <c r="A793" s="7"/>
      <c r="B793" s="8"/>
      <c r="F793" s="14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" customHeight="1" x14ac:dyDescent="0.2">
      <c r="A794" s="7"/>
      <c r="B794" s="8"/>
      <c r="F794" s="14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" customHeight="1" x14ac:dyDescent="0.2">
      <c r="A795" s="7"/>
      <c r="B795" s="8"/>
      <c r="F795" s="14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" customHeight="1" x14ac:dyDescent="0.2">
      <c r="A796" s="7"/>
      <c r="B796" s="8"/>
      <c r="F796" s="14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" customHeight="1" x14ac:dyDescent="0.2">
      <c r="A797" s="7"/>
      <c r="B797" s="8"/>
      <c r="F797" s="14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" customHeight="1" x14ac:dyDescent="0.2">
      <c r="A798" s="7"/>
      <c r="B798" s="8"/>
      <c r="F798" s="14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" customHeight="1" x14ac:dyDescent="0.2">
      <c r="A799" s="7"/>
      <c r="B799" s="8"/>
      <c r="F799" s="14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" customHeight="1" x14ac:dyDescent="0.2">
      <c r="A800" s="7"/>
      <c r="B800" s="8"/>
      <c r="F800" s="14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" customHeight="1" x14ac:dyDescent="0.2">
      <c r="A801" s="7"/>
      <c r="B801" s="8"/>
      <c r="F801" s="14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" customHeight="1" x14ac:dyDescent="0.2">
      <c r="A802" s="7"/>
      <c r="B802" s="8"/>
      <c r="F802" s="14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" customHeight="1" x14ac:dyDescent="0.2">
      <c r="A803" s="7"/>
      <c r="B803" s="8"/>
      <c r="F803" s="14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" customHeight="1" x14ac:dyDescent="0.2">
      <c r="A804" s="7"/>
      <c r="B804" s="8"/>
      <c r="F804" s="14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" customHeight="1" x14ac:dyDescent="0.2">
      <c r="A805" s="7"/>
      <c r="B805" s="8"/>
      <c r="F805" s="14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" customHeight="1" x14ac:dyDescent="0.2">
      <c r="A806" s="7"/>
      <c r="B806" s="8"/>
      <c r="F806" s="14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" customHeight="1" x14ac:dyDescent="0.2">
      <c r="A807" s="7"/>
      <c r="B807" s="8"/>
      <c r="F807" s="14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" customHeight="1" x14ac:dyDescent="0.2">
      <c r="A808" s="7"/>
      <c r="B808" s="8"/>
      <c r="F808" s="14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" customHeight="1" x14ac:dyDescent="0.2">
      <c r="A809" s="7"/>
      <c r="B809" s="8"/>
      <c r="F809" s="14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" customHeight="1" x14ac:dyDescent="0.2">
      <c r="A810" s="7"/>
      <c r="B810" s="8"/>
      <c r="F810" s="14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" customHeight="1" x14ac:dyDescent="0.2">
      <c r="A811" s="7"/>
      <c r="B811" s="8"/>
      <c r="F811" s="14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" customHeight="1" x14ac:dyDescent="0.2">
      <c r="A812" s="7"/>
      <c r="B812" s="8"/>
      <c r="F812" s="14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" customHeight="1" x14ac:dyDescent="0.2">
      <c r="A813" s="7"/>
      <c r="B813" s="8"/>
      <c r="F813" s="14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" customHeight="1" x14ac:dyDescent="0.2">
      <c r="A814" s="7"/>
      <c r="B814" s="8"/>
      <c r="F814" s="14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" customHeight="1" x14ac:dyDescent="0.2">
      <c r="A815" s="7"/>
      <c r="B815" s="8"/>
      <c r="F815" s="14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" customHeight="1" x14ac:dyDescent="0.2">
      <c r="A816" s="7"/>
      <c r="B816" s="8"/>
      <c r="F816" s="14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" customHeight="1" x14ac:dyDescent="0.2">
      <c r="A817" s="7"/>
      <c r="B817" s="8"/>
      <c r="F817" s="14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" customHeight="1" x14ac:dyDescent="0.2">
      <c r="A818" s="7"/>
      <c r="B818" s="8"/>
      <c r="F818" s="14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" customHeight="1" x14ac:dyDescent="0.2">
      <c r="A819" s="7"/>
      <c r="B819" s="8"/>
      <c r="F819" s="14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" customHeight="1" x14ac:dyDescent="0.2">
      <c r="A820" s="7"/>
      <c r="B820" s="8"/>
      <c r="F820" s="14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" customHeight="1" x14ac:dyDescent="0.2">
      <c r="A821" s="7"/>
      <c r="B821" s="8"/>
      <c r="F821" s="14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" customHeight="1" x14ac:dyDescent="0.2">
      <c r="A822" s="7"/>
      <c r="B822" s="8"/>
      <c r="F822" s="14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" customHeight="1" x14ac:dyDescent="0.2">
      <c r="A823" s="7"/>
      <c r="B823" s="8"/>
      <c r="F823" s="14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" customHeight="1" x14ac:dyDescent="0.2">
      <c r="A824" s="7"/>
      <c r="B824" s="8"/>
      <c r="F824" s="14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" customHeight="1" x14ac:dyDescent="0.2">
      <c r="A825" s="7"/>
      <c r="B825" s="8"/>
      <c r="F825" s="14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" customHeight="1" x14ac:dyDescent="0.2">
      <c r="A826" s="7"/>
      <c r="B826" s="8"/>
      <c r="F826" s="14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" customHeight="1" x14ac:dyDescent="0.2">
      <c r="A827" s="7"/>
      <c r="B827" s="8"/>
      <c r="F827" s="14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" customHeight="1" x14ac:dyDescent="0.2">
      <c r="A828" s="7"/>
      <c r="B828" s="8"/>
      <c r="F828" s="14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" customHeight="1" x14ac:dyDescent="0.2">
      <c r="A829" s="7"/>
      <c r="B829" s="8"/>
      <c r="F829" s="14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" customHeight="1" x14ac:dyDescent="0.2">
      <c r="A830" s="7"/>
      <c r="B830" s="8"/>
      <c r="F830" s="14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" customHeight="1" x14ac:dyDescent="0.2">
      <c r="A831" s="7"/>
      <c r="B831" s="8"/>
      <c r="F831" s="14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" customHeight="1" x14ac:dyDescent="0.2">
      <c r="A832" s="7"/>
      <c r="B832" s="8"/>
      <c r="F832" s="14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" customHeight="1" x14ac:dyDescent="0.2">
      <c r="A833" s="7"/>
      <c r="B833" s="8"/>
      <c r="F833" s="14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" customHeight="1" x14ac:dyDescent="0.2">
      <c r="A834" s="7"/>
      <c r="B834" s="8"/>
      <c r="F834" s="14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" customHeight="1" x14ac:dyDescent="0.2">
      <c r="A835" s="7"/>
      <c r="B835" s="8"/>
      <c r="F835" s="14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" customHeight="1" x14ac:dyDescent="0.2">
      <c r="A836" s="7"/>
      <c r="B836" s="8"/>
      <c r="F836" s="14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" customHeight="1" x14ac:dyDescent="0.2">
      <c r="A837" s="7"/>
      <c r="B837" s="8"/>
      <c r="F837" s="14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" customHeight="1" x14ac:dyDescent="0.2">
      <c r="A838" s="7"/>
      <c r="B838" s="8"/>
      <c r="F838" s="14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" customHeight="1" x14ac:dyDescent="0.2">
      <c r="A839" s="7"/>
      <c r="B839" s="8"/>
      <c r="F839" s="14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" customHeight="1" x14ac:dyDescent="0.2">
      <c r="A840" s="7"/>
      <c r="B840" s="8"/>
      <c r="F840" s="14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" customHeight="1" x14ac:dyDescent="0.2">
      <c r="A841" s="7"/>
      <c r="B841" s="8"/>
      <c r="F841" s="14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" customHeight="1" x14ac:dyDescent="0.2">
      <c r="A842" s="7"/>
      <c r="B842" s="8"/>
      <c r="F842" s="14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" customHeight="1" x14ac:dyDescent="0.2">
      <c r="A843" s="7"/>
      <c r="B843" s="8"/>
      <c r="F843" s="14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" customHeight="1" x14ac:dyDescent="0.2">
      <c r="A844" s="7"/>
      <c r="B844" s="8"/>
      <c r="F844" s="14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" customHeight="1" x14ac:dyDescent="0.2">
      <c r="A845" s="7"/>
      <c r="B845" s="8"/>
      <c r="F845" s="14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" customHeight="1" x14ac:dyDescent="0.2">
      <c r="A846" s="7"/>
      <c r="B846" s="8"/>
      <c r="F846" s="14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" customHeight="1" x14ac:dyDescent="0.2">
      <c r="A847" s="7"/>
      <c r="B847" s="8"/>
      <c r="F847" s="14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" customHeight="1" x14ac:dyDescent="0.2">
      <c r="A848" s="7"/>
      <c r="B848" s="8"/>
      <c r="F848" s="14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" customHeight="1" x14ac:dyDescent="0.2">
      <c r="A849" s="7"/>
      <c r="B849" s="8"/>
      <c r="F849" s="14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" customHeight="1" x14ac:dyDescent="0.2">
      <c r="A850" s="7"/>
      <c r="B850" s="8"/>
      <c r="F850" s="14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" customHeight="1" x14ac:dyDescent="0.2">
      <c r="A851" s="7"/>
      <c r="B851" s="8"/>
      <c r="F851" s="14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" customHeight="1" x14ac:dyDescent="0.2">
      <c r="A852" s="7"/>
      <c r="B852" s="8"/>
      <c r="F852" s="14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" customHeight="1" x14ac:dyDescent="0.2">
      <c r="A853" s="7"/>
      <c r="B853" s="8"/>
      <c r="F853" s="14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" customHeight="1" x14ac:dyDescent="0.2">
      <c r="A854" s="7"/>
      <c r="B854" s="8"/>
      <c r="F854" s="14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" customHeight="1" x14ac:dyDescent="0.2">
      <c r="A855" s="7"/>
      <c r="B855" s="8"/>
      <c r="F855" s="14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" customHeight="1" x14ac:dyDescent="0.2">
      <c r="A856" s="7"/>
      <c r="B856" s="8"/>
      <c r="F856" s="14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" customHeight="1" x14ac:dyDescent="0.2">
      <c r="A857" s="7"/>
      <c r="B857" s="8"/>
      <c r="F857" s="14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" customHeight="1" x14ac:dyDescent="0.2">
      <c r="A858" s="7"/>
      <c r="B858" s="8"/>
      <c r="F858" s="14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" customHeight="1" x14ac:dyDescent="0.2">
      <c r="A859" s="7"/>
      <c r="B859" s="8"/>
      <c r="F859" s="14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" customHeight="1" x14ac:dyDescent="0.2">
      <c r="A860" s="7"/>
      <c r="B860" s="8"/>
      <c r="F860" s="14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" customHeight="1" x14ac:dyDescent="0.2">
      <c r="A861" s="7"/>
      <c r="B861" s="8"/>
      <c r="F861" s="14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" customHeight="1" x14ac:dyDescent="0.2">
      <c r="A862" s="7"/>
      <c r="B862" s="8"/>
      <c r="F862" s="14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" customHeight="1" x14ac:dyDescent="0.2">
      <c r="A863" s="7"/>
      <c r="B863" s="8"/>
      <c r="F863" s="14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" customHeight="1" x14ac:dyDescent="0.2">
      <c r="A864" s="7"/>
      <c r="B864" s="8"/>
      <c r="F864" s="14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" customHeight="1" x14ac:dyDescent="0.2">
      <c r="A865" s="7"/>
      <c r="B865" s="8"/>
      <c r="F865" s="14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" customHeight="1" x14ac:dyDescent="0.2">
      <c r="A866" s="7"/>
      <c r="B866" s="8"/>
      <c r="F866" s="14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" customHeight="1" x14ac:dyDescent="0.2">
      <c r="A867" s="7"/>
      <c r="B867" s="8"/>
      <c r="F867" s="14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" customHeight="1" x14ac:dyDescent="0.2">
      <c r="A868" s="7"/>
      <c r="B868" s="8"/>
      <c r="F868" s="14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" customHeight="1" x14ac:dyDescent="0.2">
      <c r="A869" s="7"/>
      <c r="B869" s="8"/>
      <c r="F869" s="14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" customHeight="1" x14ac:dyDescent="0.2">
      <c r="A870" s="7"/>
      <c r="B870" s="8"/>
      <c r="F870" s="14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" customHeight="1" x14ac:dyDescent="0.2">
      <c r="A871" s="7"/>
      <c r="B871" s="8"/>
      <c r="F871" s="14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" customHeight="1" x14ac:dyDescent="0.2">
      <c r="A872" s="7"/>
      <c r="B872" s="8"/>
      <c r="F872" s="14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" customHeight="1" x14ac:dyDescent="0.2">
      <c r="A873" s="7"/>
      <c r="B873" s="8"/>
      <c r="F873" s="14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" customHeight="1" x14ac:dyDescent="0.2">
      <c r="A874" s="7"/>
      <c r="B874" s="8"/>
      <c r="F874" s="14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" customHeight="1" x14ac:dyDescent="0.2">
      <c r="A875" s="7"/>
      <c r="B875" s="8"/>
      <c r="F875" s="14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" customHeight="1" x14ac:dyDescent="0.2">
      <c r="A876" s="7"/>
      <c r="B876" s="8"/>
      <c r="F876" s="14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" customHeight="1" x14ac:dyDescent="0.2">
      <c r="A877" s="7"/>
      <c r="B877" s="8"/>
      <c r="F877" s="14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" customHeight="1" x14ac:dyDescent="0.2">
      <c r="A878" s="7"/>
      <c r="B878" s="8"/>
      <c r="F878" s="14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" customHeight="1" x14ac:dyDescent="0.2">
      <c r="A879" s="7"/>
      <c r="B879" s="8"/>
      <c r="F879" s="14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" customHeight="1" x14ac:dyDescent="0.2">
      <c r="A880" s="7"/>
      <c r="B880" s="8"/>
      <c r="F880" s="14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" customHeight="1" x14ac:dyDescent="0.2">
      <c r="A881" s="7"/>
      <c r="B881" s="8"/>
      <c r="F881" s="14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" customHeight="1" x14ac:dyDescent="0.2">
      <c r="A882" s="7"/>
      <c r="B882" s="8"/>
      <c r="F882" s="14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" customHeight="1" x14ac:dyDescent="0.2">
      <c r="A883" s="7"/>
      <c r="B883" s="8"/>
      <c r="F883" s="14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" customHeight="1" x14ac:dyDescent="0.2">
      <c r="A884" s="7"/>
      <c r="B884" s="8"/>
      <c r="F884" s="14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" customHeight="1" x14ac:dyDescent="0.2">
      <c r="A885" s="7"/>
      <c r="B885" s="8"/>
      <c r="F885" s="14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" customHeight="1" x14ac:dyDescent="0.2">
      <c r="A886" s="7"/>
      <c r="B886" s="8"/>
      <c r="F886" s="14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" customHeight="1" x14ac:dyDescent="0.2">
      <c r="A887" s="7"/>
      <c r="B887" s="8"/>
      <c r="F887" s="14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" customHeight="1" x14ac:dyDescent="0.2">
      <c r="A888" s="7"/>
      <c r="B888" s="8"/>
      <c r="F888" s="14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" customHeight="1" x14ac:dyDescent="0.2">
      <c r="A889" s="7"/>
      <c r="B889" s="8"/>
      <c r="F889" s="14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" customHeight="1" x14ac:dyDescent="0.2">
      <c r="A890" s="7"/>
      <c r="B890" s="8"/>
      <c r="F890" s="14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" customHeight="1" x14ac:dyDescent="0.2">
      <c r="A891" s="7"/>
      <c r="B891" s="8"/>
      <c r="F891" s="14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" customHeight="1" x14ac:dyDescent="0.2">
      <c r="A892" s="7"/>
      <c r="B892" s="8"/>
      <c r="F892" s="14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" customHeight="1" x14ac:dyDescent="0.2">
      <c r="A893" s="7"/>
      <c r="B893" s="8"/>
      <c r="F893" s="14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" customHeight="1" x14ac:dyDescent="0.2">
      <c r="A894" s="7"/>
      <c r="B894" s="8"/>
      <c r="F894" s="14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" customHeight="1" x14ac:dyDescent="0.2">
      <c r="A895" s="7"/>
      <c r="B895" s="8"/>
      <c r="F895" s="14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" customHeight="1" x14ac:dyDescent="0.2">
      <c r="A896" s="7"/>
      <c r="B896" s="8"/>
      <c r="F896" s="14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" customHeight="1" x14ac:dyDescent="0.2">
      <c r="A897" s="7"/>
      <c r="B897" s="8"/>
      <c r="F897" s="14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" customHeight="1" x14ac:dyDescent="0.2">
      <c r="A898" s="7"/>
      <c r="B898" s="8"/>
      <c r="F898" s="14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" customHeight="1" x14ac:dyDescent="0.2">
      <c r="A899" s="7"/>
      <c r="B899" s="8"/>
      <c r="F899" s="14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" customHeight="1" x14ac:dyDescent="0.2">
      <c r="A900" s="7"/>
      <c r="B900" s="8"/>
      <c r="F900" s="14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" customHeight="1" x14ac:dyDescent="0.2">
      <c r="A901" s="7"/>
      <c r="B901" s="8"/>
      <c r="F901" s="14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" customHeight="1" x14ac:dyDescent="0.2">
      <c r="A902" s="7"/>
      <c r="B902" s="8"/>
      <c r="F902" s="14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" customHeight="1" x14ac:dyDescent="0.2">
      <c r="A903" s="7"/>
      <c r="B903" s="8"/>
      <c r="F903" s="14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" customHeight="1" x14ac:dyDescent="0.2">
      <c r="A904" s="7"/>
      <c r="B904" s="8"/>
      <c r="F904" s="14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" customHeight="1" x14ac:dyDescent="0.2">
      <c r="A905" s="7"/>
      <c r="B905" s="8"/>
      <c r="F905" s="14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" customHeight="1" x14ac:dyDescent="0.2">
      <c r="A906" s="7"/>
      <c r="B906" s="8"/>
      <c r="F906" s="14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" customHeight="1" x14ac:dyDescent="0.2">
      <c r="A907" s="7"/>
      <c r="B907" s="8"/>
      <c r="F907" s="14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" customHeight="1" x14ac:dyDescent="0.2">
      <c r="A908" s="7"/>
      <c r="B908" s="8"/>
      <c r="F908" s="14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" customHeight="1" x14ac:dyDescent="0.2">
      <c r="A909" s="7"/>
      <c r="B909" s="8"/>
      <c r="F909" s="14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" customHeight="1" x14ac:dyDescent="0.2">
      <c r="A910" s="7"/>
      <c r="B910" s="8"/>
      <c r="F910" s="14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" customHeight="1" x14ac:dyDescent="0.2">
      <c r="A911" s="7"/>
      <c r="B911" s="8"/>
      <c r="F911" s="14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" customHeight="1" x14ac:dyDescent="0.2">
      <c r="A912" s="7"/>
      <c r="B912" s="8"/>
      <c r="F912" s="14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" customHeight="1" x14ac:dyDescent="0.2">
      <c r="A913" s="7"/>
      <c r="B913" s="8"/>
      <c r="F913" s="14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" customHeight="1" x14ac:dyDescent="0.2">
      <c r="A914" s="7"/>
      <c r="B914" s="8"/>
      <c r="F914" s="14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" customHeight="1" x14ac:dyDescent="0.2">
      <c r="A915" s="7"/>
      <c r="B915" s="8"/>
      <c r="F915" s="14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" customHeight="1" x14ac:dyDescent="0.2">
      <c r="A916" s="7"/>
      <c r="B916" s="8"/>
      <c r="F916" s="14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" customHeight="1" x14ac:dyDescent="0.2">
      <c r="A917" s="7"/>
      <c r="B917" s="8"/>
      <c r="F917" s="14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" customHeight="1" x14ac:dyDescent="0.2">
      <c r="A918" s="7"/>
      <c r="B918" s="8"/>
      <c r="F918" s="14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" customHeight="1" x14ac:dyDescent="0.2">
      <c r="A919" s="7"/>
      <c r="B919" s="8"/>
      <c r="F919" s="14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" customHeight="1" x14ac:dyDescent="0.2">
      <c r="A920" s="7"/>
      <c r="B920" s="8"/>
      <c r="F920" s="14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" customHeight="1" x14ac:dyDescent="0.2">
      <c r="A921" s="7"/>
      <c r="B921" s="8"/>
      <c r="F921" s="14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" customHeight="1" x14ac:dyDescent="0.2">
      <c r="A922" s="7"/>
      <c r="B922" s="8"/>
      <c r="F922" s="14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" customHeight="1" x14ac:dyDescent="0.2">
      <c r="A923" s="7"/>
      <c r="B923" s="8"/>
      <c r="F923" s="14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" customHeight="1" x14ac:dyDescent="0.2">
      <c r="A924" s="7"/>
      <c r="B924" s="8"/>
      <c r="F924" s="14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" customHeight="1" x14ac:dyDescent="0.2">
      <c r="A925" s="7"/>
      <c r="B925" s="8"/>
      <c r="F925" s="14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" customHeight="1" x14ac:dyDescent="0.2">
      <c r="A926" s="7"/>
      <c r="B926" s="8"/>
      <c r="F926" s="14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" customHeight="1" x14ac:dyDescent="0.2">
      <c r="A927" s="7"/>
      <c r="B927" s="8"/>
      <c r="F927" s="14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" customHeight="1" x14ac:dyDescent="0.2">
      <c r="A928" s="7"/>
      <c r="B928" s="8"/>
      <c r="F928" s="14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" customHeight="1" x14ac:dyDescent="0.2">
      <c r="A929" s="7"/>
      <c r="B929" s="8"/>
      <c r="F929" s="14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" customHeight="1" x14ac:dyDescent="0.2">
      <c r="A930" s="7"/>
      <c r="B930" s="8"/>
      <c r="F930" s="14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" customHeight="1" x14ac:dyDescent="0.2">
      <c r="A931" s="7"/>
      <c r="B931" s="8"/>
      <c r="F931" s="14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" customHeight="1" x14ac:dyDescent="0.2">
      <c r="A932" s="7"/>
      <c r="B932" s="8"/>
      <c r="F932" s="14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" customHeight="1" x14ac:dyDescent="0.2">
      <c r="A933" s="7"/>
      <c r="B933" s="8"/>
      <c r="F933" s="14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" customHeight="1" x14ac:dyDescent="0.2">
      <c r="A934" s="7"/>
      <c r="B934" s="8"/>
      <c r="F934" s="14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" customHeight="1" x14ac:dyDescent="0.2">
      <c r="A935" s="7"/>
      <c r="B935" s="8"/>
      <c r="F935" s="14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" customHeight="1" x14ac:dyDescent="0.2">
      <c r="A936" s="7"/>
      <c r="B936" s="8"/>
      <c r="F936" s="14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" customHeight="1" x14ac:dyDescent="0.2">
      <c r="A937" s="7"/>
      <c r="B937" s="8"/>
      <c r="F937" s="14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" customHeight="1" x14ac:dyDescent="0.2">
      <c r="A938" s="7"/>
      <c r="B938" s="8"/>
      <c r="F938" s="14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" customHeight="1" x14ac:dyDescent="0.2">
      <c r="A939" s="7"/>
      <c r="B939" s="8"/>
      <c r="F939" s="14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" customHeight="1" x14ac:dyDescent="0.2">
      <c r="A940" s="7"/>
      <c r="B940" s="8"/>
      <c r="F940" s="14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" customHeight="1" x14ac:dyDescent="0.2">
      <c r="A941" s="7"/>
      <c r="B941" s="8"/>
      <c r="F941" s="14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" customHeight="1" x14ac:dyDescent="0.2">
      <c r="A942" s="7"/>
      <c r="B942" s="8"/>
      <c r="F942" s="14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" customHeight="1" x14ac:dyDescent="0.2">
      <c r="A943" s="7"/>
      <c r="B943" s="8"/>
      <c r="F943" s="14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" customHeight="1" x14ac:dyDescent="0.2">
      <c r="A944" s="7"/>
      <c r="B944" s="8"/>
      <c r="F944" s="14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" customHeight="1" x14ac:dyDescent="0.2">
      <c r="A945" s="7"/>
      <c r="B945" s="8"/>
      <c r="F945" s="14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" customHeight="1" x14ac:dyDescent="0.2">
      <c r="A946" s="7"/>
      <c r="B946" s="8"/>
      <c r="F946" s="14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" customHeight="1" x14ac:dyDescent="0.2">
      <c r="A947" s="7"/>
      <c r="B947" s="8"/>
      <c r="F947" s="14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" customHeight="1" x14ac:dyDescent="0.2">
      <c r="A948" s="7"/>
      <c r="B948" s="8"/>
      <c r="F948" s="14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" customHeight="1" x14ac:dyDescent="0.2">
      <c r="A949" s="7"/>
      <c r="B949" s="8"/>
      <c r="F949" s="14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" customHeight="1" x14ac:dyDescent="0.2">
      <c r="A950" s="7"/>
      <c r="B950" s="8"/>
      <c r="F950" s="14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" customHeight="1" x14ac:dyDescent="0.2">
      <c r="A951" s="7"/>
      <c r="B951" s="8"/>
      <c r="F951" s="14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" customHeight="1" x14ac:dyDescent="0.2">
      <c r="A952" s="7"/>
      <c r="B952" s="8"/>
      <c r="F952" s="14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" customHeight="1" x14ac:dyDescent="0.2">
      <c r="A953" s="7"/>
      <c r="B953" s="8"/>
      <c r="F953" s="14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" customHeight="1" x14ac:dyDescent="0.2">
      <c r="A954" s="7"/>
      <c r="B954" s="8"/>
      <c r="F954" s="14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" customHeight="1" x14ac:dyDescent="0.2">
      <c r="A955" s="7"/>
      <c r="B955" s="8"/>
      <c r="F955" s="14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" customHeight="1" x14ac:dyDescent="0.2">
      <c r="A956" s="7"/>
      <c r="B956" s="8"/>
      <c r="F956" s="14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" customHeight="1" x14ac:dyDescent="0.2">
      <c r="A957" s="7"/>
      <c r="B957" s="8"/>
      <c r="F957" s="14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" customHeight="1" x14ac:dyDescent="0.2">
      <c r="A958" s="7"/>
      <c r="B958" s="8"/>
      <c r="F958" s="14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" customHeight="1" x14ac:dyDescent="0.2">
      <c r="A959" s="7"/>
      <c r="B959" s="8"/>
      <c r="F959" s="14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" customHeight="1" x14ac:dyDescent="0.2">
      <c r="A960" s="7"/>
      <c r="B960" s="8"/>
      <c r="F960" s="14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" customHeight="1" x14ac:dyDescent="0.2">
      <c r="A961" s="7"/>
      <c r="B961" s="8"/>
      <c r="F961" s="14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" customHeight="1" x14ac:dyDescent="0.2">
      <c r="A962" s="7"/>
      <c r="B962" s="8"/>
      <c r="F962" s="14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" customHeight="1" x14ac:dyDescent="0.2">
      <c r="A963" s="7"/>
      <c r="B963" s="8"/>
      <c r="F963" s="14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" customHeight="1" x14ac:dyDescent="0.2">
      <c r="A964" s="7"/>
      <c r="B964" s="8"/>
      <c r="F964" s="14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" customHeight="1" x14ac:dyDescent="0.2">
      <c r="A965" s="7"/>
      <c r="B965" s="8"/>
      <c r="F965" s="14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" customHeight="1" x14ac:dyDescent="0.2">
      <c r="A966" s="7"/>
      <c r="B966" s="8"/>
      <c r="F966" s="14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" customHeight="1" x14ac:dyDescent="0.2">
      <c r="A967" s="7"/>
      <c r="B967" s="8"/>
      <c r="F967" s="14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" customHeight="1" x14ac:dyDescent="0.2">
      <c r="A968" s="7"/>
      <c r="B968" s="8"/>
      <c r="F968" s="14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" customHeight="1" x14ac:dyDescent="0.2">
      <c r="A969" s="7"/>
      <c r="B969" s="8"/>
      <c r="F969" s="14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" customHeight="1" x14ac:dyDescent="0.2">
      <c r="A970" s="7"/>
      <c r="B970" s="8"/>
      <c r="F970" s="14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" customHeight="1" x14ac:dyDescent="0.2">
      <c r="A971" s="7"/>
      <c r="B971" s="8"/>
      <c r="F971" s="14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" customHeight="1" x14ac:dyDescent="0.2">
      <c r="A972" s="7"/>
      <c r="B972" s="8"/>
      <c r="F972" s="14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" customHeight="1" x14ac:dyDescent="0.2">
      <c r="A973" s="7"/>
      <c r="B973" s="8"/>
      <c r="F973" s="14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" customHeight="1" x14ac:dyDescent="0.2">
      <c r="A974" s="7"/>
      <c r="B974" s="8"/>
      <c r="F974" s="14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" customHeight="1" x14ac:dyDescent="0.2">
      <c r="A975" s="7"/>
      <c r="B975" s="8"/>
      <c r="F975" s="14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" customHeight="1" x14ac:dyDescent="0.2">
      <c r="A976" s="7"/>
      <c r="B976" s="8"/>
      <c r="F976" s="14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" customHeight="1" x14ac:dyDescent="0.2">
      <c r="A977" s="7"/>
      <c r="B977" s="8"/>
      <c r="F977" s="14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" customHeight="1" x14ac:dyDescent="0.2">
      <c r="A978" s="7"/>
      <c r="B978" s="8"/>
      <c r="F978" s="14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" customHeight="1" x14ac:dyDescent="0.2">
      <c r="A979" s="7"/>
      <c r="B979" s="8"/>
      <c r="F979" s="14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" customHeight="1" x14ac:dyDescent="0.2">
      <c r="A980" s="7"/>
      <c r="B980" s="8"/>
      <c r="F980" s="14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" customHeight="1" x14ac:dyDescent="0.2">
      <c r="A981" s="7"/>
      <c r="B981" s="8"/>
      <c r="F981" s="14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" customHeight="1" x14ac:dyDescent="0.2">
      <c r="A982" s="7"/>
      <c r="B982" s="8"/>
      <c r="F982" s="14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" customHeight="1" x14ac:dyDescent="0.2">
      <c r="A983" s="7"/>
      <c r="B983" s="8"/>
      <c r="F983" s="14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" customHeight="1" x14ac:dyDescent="0.2">
      <c r="A984" s="7"/>
      <c r="B984" s="8"/>
      <c r="F984" s="14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" customHeight="1" x14ac:dyDescent="0.2">
      <c r="A985" s="7"/>
      <c r="B985" s="8"/>
      <c r="F985" s="14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" customHeight="1" x14ac:dyDescent="0.2">
      <c r="A986" s="7"/>
      <c r="B986" s="8"/>
      <c r="F986" s="14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" customHeight="1" x14ac:dyDescent="0.2">
      <c r="A987" s="7"/>
      <c r="B987" s="8"/>
      <c r="F987" s="14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</sheetData>
  <hyperlinks>
    <hyperlink ref="D2" r:id="rId1" xr:uid="{00000000-0004-0000-0000-000000000000}"/>
    <hyperlink ref="D3" r:id="rId2" xr:uid="{00000000-0004-0000-0000-000001000000}"/>
    <hyperlink ref="D4" r:id="rId3" xr:uid="{00000000-0004-0000-0000-000002000000}"/>
    <hyperlink ref="D5" r:id="rId4" xr:uid="{00000000-0004-0000-0000-000003000000}"/>
    <hyperlink ref="D6" r:id="rId5" xr:uid="{00000000-0004-0000-0000-000004000000}"/>
    <hyperlink ref="D7" r:id="rId6" xr:uid="{00000000-0004-0000-0000-000005000000}"/>
    <hyperlink ref="D8" r:id="rId7" xr:uid="{00000000-0004-0000-0000-000006000000}"/>
    <hyperlink ref="D9" r:id="rId8" xr:uid="{00000000-0004-0000-0000-000007000000}"/>
    <hyperlink ref="D10" r:id="rId9" xr:uid="{00000000-0004-0000-0000-000008000000}"/>
    <hyperlink ref="D11" r:id="rId10" xr:uid="{00000000-0004-0000-0000-000009000000}"/>
    <hyperlink ref="D13" r:id="rId11" xr:uid="{00000000-0004-0000-0000-00000B000000}"/>
    <hyperlink ref="D14" r:id="rId12" xr:uid="{00000000-0004-0000-0000-00000C000000}"/>
    <hyperlink ref="D15" r:id="rId13" xr:uid="{00000000-0004-0000-0000-00000D000000}"/>
    <hyperlink ref="D16" r:id="rId14" xr:uid="{00000000-0004-0000-0000-00000E000000}"/>
    <hyperlink ref="D17" r:id="rId15" xr:uid="{00000000-0004-0000-0000-00000F000000}"/>
    <hyperlink ref="D18" r:id="rId16" xr:uid="{00000000-0004-0000-0000-000010000000}"/>
    <hyperlink ref="D19" r:id="rId17" xr:uid="{00000000-0004-0000-0000-000011000000}"/>
    <hyperlink ref="D20" r:id="rId18" xr:uid="{00000000-0004-0000-0000-000012000000}"/>
    <hyperlink ref="D21" r:id="rId19" xr:uid="{00000000-0004-0000-0000-000013000000}"/>
    <hyperlink ref="D22" r:id="rId20" xr:uid="{00000000-0004-0000-0000-000014000000}"/>
    <hyperlink ref="D23" r:id="rId21" xr:uid="{00000000-0004-0000-0000-000015000000}"/>
    <hyperlink ref="D24" r:id="rId22" xr:uid="{00000000-0004-0000-0000-000016000000}"/>
    <hyperlink ref="D25" r:id="rId23" xr:uid="{00000000-0004-0000-0000-000017000000}"/>
    <hyperlink ref="D26" r:id="rId24" xr:uid="{00000000-0004-0000-0000-000018000000}"/>
    <hyperlink ref="D27" r:id="rId25" xr:uid="{00000000-0004-0000-0000-000019000000}"/>
    <hyperlink ref="D28" r:id="rId26" xr:uid="{00000000-0004-0000-0000-00001A000000}"/>
    <hyperlink ref="D29" r:id="rId27" xr:uid="{00000000-0004-0000-0000-00001B000000}"/>
    <hyperlink ref="D30" r:id="rId28" xr:uid="{00000000-0004-0000-0000-00001C000000}"/>
    <hyperlink ref="D31" r:id="rId29" xr:uid="{00000000-0004-0000-0000-00001D000000}"/>
    <hyperlink ref="D32" r:id="rId30" xr:uid="{00000000-0004-0000-0000-00001E000000}"/>
    <hyperlink ref="D33" r:id="rId31" xr:uid="{00000000-0004-0000-0000-00001F000000}"/>
    <hyperlink ref="D34" r:id="rId32" xr:uid="{00000000-0004-0000-0000-000020000000}"/>
    <hyperlink ref="D35" r:id="rId33" xr:uid="{00000000-0004-0000-0000-000021000000}"/>
    <hyperlink ref="D36" r:id="rId34" xr:uid="{00000000-0004-0000-0000-000022000000}"/>
    <hyperlink ref="D37" r:id="rId35" xr:uid="{00000000-0004-0000-0000-000023000000}"/>
    <hyperlink ref="D38" r:id="rId36" xr:uid="{00000000-0004-0000-0000-000024000000}"/>
    <hyperlink ref="D39" r:id="rId37" xr:uid="{00000000-0004-0000-0000-000025000000}"/>
    <hyperlink ref="D40" r:id="rId38" xr:uid="{00000000-0004-0000-0000-000026000000}"/>
    <hyperlink ref="D41" r:id="rId39" xr:uid="{00000000-0004-0000-0000-000027000000}"/>
    <hyperlink ref="D42" r:id="rId40" xr:uid="{00000000-0004-0000-0000-000028000000}"/>
    <hyperlink ref="D43" r:id="rId41" xr:uid="{00000000-0004-0000-0000-000029000000}"/>
    <hyperlink ref="A58" r:id="rId42" location="Jumpers.2C_RAM_and_ROM_size" xr:uid="{00000000-0004-0000-0000-00002A000000}"/>
    <hyperlink ref="D58" r:id="rId43" xr:uid="{00000000-0004-0000-0000-00002B000000}"/>
    <hyperlink ref="D44" r:id="rId44" xr:uid="{9369618E-390E-4D3F-844E-F288EAA4975C}"/>
  </hyperlinks>
  <pageMargins left="0.7" right="0.7" top="0.75" bottom="0.75" header="0.3" footer="0.3"/>
  <pageSetup paperSize="9" orientation="portrait" verticalDpi="0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WPC-89 MPU Parts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Visotin</cp:lastModifiedBy>
  <dcterms:modified xsi:type="dcterms:W3CDTF">2023-05-06T15:32:05Z</dcterms:modified>
</cp:coreProperties>
</file>